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3ED4FBB-0678-4ACF-ADE5-C59BC73C740D}" xr6:coauthVersionLast="47" xr6:coauthVersionMax="47" xr10:uidLastSave="{00000000-0000-0000-0000-000000000000}"/>
  <bookViews>
    <workbookView xWindow="-108" yWindow="-108" windowWidth="23256" windowHeight="12456" tabRatio="528" firstSheet="2" activeTab="2" xr2:uid="{00000000-000D-0000-FFFF-FFFF00000000}"/>
  </bookViews>
  <sheets>
    <sheet name="114.2葷食" sheetId="1" state="hidden" r:id="rId1"/>
    <sheet name="114.2素食" sheetId="2" state="hidden" r:id="rId2"/>
    <sheet name="校審-葷" sheetId="3" r:id="rId3"/>
    <sheet name="校審-素" sheetId="4" r:id="rId4"/>
  </sheets>
  <definedNames>
    <definedName name="_xlnm.Print_Area" localSheetId="1">'114.2素食'!$B$1:$Q$33</definedName>
    <definedName name="_xlnm.Print_Area" localSheetId="0">'114.2葷食'!$B$1:$O$35</definedName>
    <definedName name="_xlnm.Print_Area" localSheetId="3">'校審-素'!$B$1:$Q$33</definedName>
    <definedName name="_xlnm.Print_Area" localSheetId="2">'校審-葷'!$B$1:$O$35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3" i="4" l="1"/>
  <c r="Q28" i="4"/>
  <c r="C28" i="4"/>
  <c r="Q26" i="4"/>
  <c r="C26" i="4"/>
  <c r="Q24" i="4"/>
  <c r="C24" i="4"/>
  <c r="Q22" i="4"/>
  <c r="C22" i="4"/>
  <c r="Q20" i="4"/>
  <c r="C20" i="4"/>
  <c r="Q18" i="4"/>
  <c r="C18" i="4"/>
  <c r="Q16" i="4"/>
  <c r="C16" i="4"/>
  <c r="Q14" i="4"/>
  <c r="C14" i="4"/>
  <c r="Q12" i="4"/>
  <c r="C12" i="4"/>
  <c r="Q10" i="4"/>
  <c r="C10" i="4"/>
  <c r="Q8" i="4"/>
  <c r="C8" i="4"/>
  <c r="Q6" i="4"/>
  <c r="C6" i="4"/>
  <c r="Q4" i="4"/>
  <c r="C4" i="4"/>
  <c r="J35" i="3"/>
  <c r="O31" i="3"/>
  <c r="B31" i="3"/>
  <c r="O28" i="3"/>
  <c r="C28" i="3"/>
  <c r="O26" i="3"/>
  <c r="C26" i="3"/>
  <c r="O24" i="3"/>
  <c r="C24" i="3"/>
  <c r="O22" i="3"/>
  <c r="C22" i="3"/>
  <c r="O20" i="3"/>
  <c r="C20" i="3"/>
  <c r="O18" i="3"/>
  <c r="C18" i="3"/>
  <c r="O16" i="3"/>
  <c r="C16" i="3"/>
  <c r="O14" i="3"/>
  <c r="C14" i="3"/>
  <c r="O12" i="3"/>
  <c r="C12" i="3"/>
  <c r="O10" i="3"/>
  <c r="C10" i="3"/>
  <c r="O8" i="3"/>
  <c r="C8" i="3"/>
  <c r="O6" i="3"/>
  <c r="C6" i="3"/>
  <c r="O4" i="3"/>
  <c r="C4" i="3"/>
  <c r="Q12" i="2" l="1"/>
  <c r="C4" i="2" l="1"/>
  <c r="Q4" i="2"/>
  <c r="C6" i="2"/>
  <c r="Q6" i="2"/>
  <c r="C8" i="2"/>
  <c r="Q8" i="2"/>
  <c r="C10" i="2"/>
  <c r="Q10" i="2"/>
  <c r="C12" i="2"/>
  <c r="C14" i="2"/>
  <c r="Q14" i="2"/>
  <c r="C16" i="2"/>
  <c r="Q16" i="2"/>
  <c r="C18" i="2"/>
  <c r="Q18" i="2"/>
  <c r="C20" i="2"/>
  <c r="Q20" i="2"/>
  <c r="C22" i="2"/>
  <c r="Q22" i="2"/>
  <c r="C24" i="2"/>
  <c r="Q24" i="2"/>
  <c r="C26" i="2"/>
  <c r="Q26" i="2"/>
  <c r="C28" i="2"/>
  <c r="Q28" i="2"/>
  <c r="J33" i="2"/>
  <c r="J35" i="1" l="1"/>
  <c r="O31" i="1"/>
  <c r="B31" i="1"/>
  <c r="O28" i="1"/>
  <c r="O26" i="1"/>
  <c r="O24" i="1"/>
  <c r="O22" i="1"/>
  <c r="O20" i="1"/>
  <c r="O18" i="1"/>
  <c r="O16" i="1"/>
  <c r="O14" i="1"/>
  <c r="O12" i="1"/>
  <c r="O10" i="1"/>
  <c r="O8" i="1"/>
  <c r="O6" i="1"/>
  <c r="C6" i="1"/>
  <c r="O4" i="1"/>
  <c r="C4" i="1"/>
  <c r="C8" i="1" l="1"/>
  <c r="C10" i="1" l="1"/>
  <c r="C12" i="1" l="1"/>
  <c r="C14" i="1" l="1"/>
  <c r="C16" i="1"/>
  <c r="C18" i="1" l="1"/>
  <c r="C20" i="1" l="1"/>
  <c r="C22" i="1" l="1"/>
  <c r="C24" i="1" l="1"/>
  <c r="C26" i="1" l="1"/>
  <c r="C28" i="1"/>
</calcChain>
</file>

<file path=xl/sharedStrings.xml><?xml version="1.0" encoding="utf-8"?>
<sst xmlns="http://schemas.openxmlformats.org/spreadsheetml/2006/main" count="724" uniqueCount="465">
  <si>
    <r>
      <t>沅益食品</t>
    </r>
    <r>
      <rPr>
        <sz val="20"/>
        <color rgb="FF000066"/>
        <rFont val="華康娃娃體W7"/>
        <family val="5"/>
        <charset val="136"/>
      </rPr>
      <t>美味午餐</t>
    </r>
    <phoneticPr fontId="3" type="noConversion"/>
  </si>
  <si>
    <t>114年2月菜單</t>
    <phoneticPr fontId="3" type="noConversion"/>
  </si>
  <si>
    <t>日期</t>
    <phoneticPr fontId="3" type="noConversion"/>
  </si>
  <si>
    <t>星期</t>
    <phoneticPr fontId="3" type="noConversion"/>
  </si>
  <si>
    <t>主食</t>
    <phoneticPr fontId="3" type="noConversion"/>
  </si>
  <si>
    <t>主菜</t>
    <phoneticPr fontId="3" type="noConversion"/>
  </si>
  <si>
    <t>美味副菜</t>
    <phoneticPr fontId="3" type="noConversion"/>
  </si>
  <si>
    <t>蔬菜</t>
    <phoneticPr fontId="3" type="noConversion"/>
  </si>
  <si>
    <t>湯品</t>
    <phoneticPr fontId="3" type="noConversion"/>
  </si>
  <si>
    <t>附餐</t>
    <phoneticPr fontId="3" type="noConversion"/>
  </si>
  <si>
    <t>全榖雜糧</t>
    <phoneticPr fontId="3" type="noConversion"/>
  </si>
  <si>
    <t>豆魚蛋肉</t>
    <phoneticPr fontId="3" type="noConversion"/>
  </si>
  <si>
    <t>蔬菜類</t>
    <phoneticPr fontId="3" type="noConversion"/>
  </si>
  <si>
    <t>油脂類</t>
    <phoneticPr fontId="3" type="noConversion"/>
  </si>
  <si>
    <t>熱量</t>
    <phoneticPr fontId="3" type="noConversion"/>
  </si>
  <si>
    <t>履歷蔬菜</t>
  </si>
  <si>
    <t>有機蔬菜</t>
  </si>
  <si>
    <t>義式香草燉肉</t>
    <phoneticPr fontId="3" type="noConversion"/>
  </si>
  <si>
    <t>毛豆干丁</t>
    <phoneticPr fontId="3" type="noConversion"/>
  </si>
  <si>
    <t>奶香焗白菜</t>
    <phoneticPr fontId="3" type="noConversion"/>
  </si>
  <si>
    <t>巧達濃湯</t>
    <phoneticPr fontId="3" type="noConversion"/>
  </si>
  <si>
    <t>炒：豆干.毛豆T.絞肉S</t>
  </si>
  <si>
    <t>煮：大白菜Q.紅蘿蔔Q.奶粉</t>
  </si>
  <si>
    <t>洋蔥Q.西芹Q.玉米Q</t>
    <phoneticPr fontId="3" type="noConversion"/>
  </si>
  <si>
    <t>脆炒高麗菜</t>
    <phoneticPr fontId="3" type="noConversion"/>
  </si>
  <si>
    <t>枸杞燉湯</t>
  </si>
  <si>
    <t>炒：高麗菜Q.菇Q.紅蘿蔔Q</t>
  </si>
  <si>
    <t>紅豆T.湯圓</t>
    <phoneticPr fontId="3" type="noConversion"/>
  </si>
  <si>
    <t>白米飯</t>
    <phoneticPr fontId="3" type="noConversion"/>
  </si>
  <si>
    <t>冬香樹子魚</t>
    <phoneticPr fontId="3" type="noConversion"/>
  </si>
  <si>
    <t>香蔥紅絲蛋</t>
  </si>
  <si>
    <t>清炒海帶根</t>
    <phoneticPr fontId="3" type="noConversion"/>
  </si>
  <si>
    <t>小魚味噌湯</t>
    <phoneticPr fontId="3" type="noConversion"/>
  </si>
  <si>
    <t>炒：紅蘿蔔Q.洋蔥Q.蛋Q</t>
  </si>
  <si>
    <t>炒：海根.九層塔.紅蘿蔔Q</t>
  </si>
  <si>
    <t>燕麥飯</t>
    <phoneticPr fontId="3" type="noConversion"/>
  </si>
  <si>
    <t>炸鹹酥雞</t>
    <phoneticPr fontId="3" type="noConversion"/>
  </si>
  <si>
    <t>鮮筍三絲</t>
  </si>
  <si>
    <t>柴魚蘿蔔湯</t>
    <phoneticPr fontId="3" type="noConversion"/>
  </si>
  <si>
    <t>炸：雞丁S.九層塔</t>
  </si>
  <si>
    <t>炒：筍.木耳Q.紅蘿蔔Q</t>
  </si>
  <si>
    <t>大醬燒肉</t>
    <phoneticPr fontId="3" type="noConversion"/>
  </si>
  <si>
    <t>香油拌雙芽</t>
    <phoneticPr fontId="3" type="noConversion"/>
  </si>
  <si>
    <t>炒：肉片S.洋蔥Q.芝麻</t>
  </si>
  <si>
    <t>炒：黃豆芽Q.紅蘿蔔Q.海帶芽</t>
  </si>
  <si>
    <t>胚芽飯</t>
    <phoneticPr fontId="3" type="noConversion"/>
  </si>
  <si>
    <t>三杯雞</t>
  </si>
  <si>
    <t>番茄炒蛋</t>
  </si>
  <si>
    <t>肉羹麵線</t>
  </si>
  <si>
    <t>炒：番茄Q.洋蔥Q.蛋Q</t>
  </si>
  <si>
    <t>肉羹S.紅蘿蔔Q.筍.木耳Q.紅麵線</t>
  </si>
  <si>
    <t>季節蔬菜</t>
  </si>
  <si>
    <t>黑糖山粉圓</t>
    <phoneticPr fontId="3" type="noConversion"/>
  </si>
  <si>
    <t>黑糖.山粉圓.小薏仁</t>
    <phoneticPr fontId="3" type="noConversion"/>
  </si>
  <si>
    <t>肉末水晶煲</t>
  </si>
  <si>
    <t>鮮菇敏豆</t>
  </si>
  <si>
    <t>山藥排骨湯</t>
    <phoneticPr fontId="3" type="noConversion"/>
  </si>
  <si>
    <t>燒：冬粉.豬絞肉S.高麗菜Q紅蘿蔔Q</t>
  </si>
  <si>
    <t>炒：敏豆Q.紅蘿蔔Q.鴻喜菇Q</t>
  </si>
  <si>
    <t>杏菇燒洋芋</t>
  </si>
  <si>
    <t>金針肉絲湯</t>
  </si>
  <si>
    <t>燒：馬鈴薯Q.杏鮑菇Q.紅蘿蔔Q</t>
  </si>
  <si>
    <t>乾金針.金針菇Q.肉絲S</t>
    <phoneticPr fontId="3" type="noConversion"/>
  </si>
  <si>
    <t>蔬菜清湯</t>
    <phoneticPr fontId="3" type="noConversion"/>
  </si>
  <si>
    <t>紫米飯</t>
    <phoneticPr fontId="3" type="noConversion"/>
  </si>
  <si>
    <t>糖醋排骨</t>
  </si>
  <si>
    <t>玉米雞茸</t>
  </si>
  <si>
    <t>大瓜鮮菇</t>
  </si>
  <si>
    <t>燒：豬肉丁S.排骨丁S.番茄Q</t>
  </si>
  <si>
    <t>炒：玉米Q.洋蔥Q.雞茸T.毛豆T</t>
  </si>
  <si>
    <t>煮：大瓜Q.香菇Q.紅蘿蔔Q</t>
  </si>
  <si>
    <t>綠豆西谷米</t>
    <phoneticPr fontId="3" type="noConversion"/>
  </si>
  <si>
    <t>炒：洋蔥Q.番茄Q.小黃瓜Q.海鮮卷</t>
  </si>
  <si>
    <t>炒：敏豆Q.絞肉S</t>
  </si>
  <si>
    <t>綠豆仁.西谷米</t>
    <phoneticPr fontId="3" type="noConversion"/>
  </si>
  <si>
    <t>麥片飯</t>
    <phoneticPr fontId="3" type="noConversion"/>
  </si>
  <si>
    <t>砂鍋魚丁</t>
  </si>
  <si>
    <t>番茄豆腐湯</t>
    <phoneticPr fontId="3" type="noConversion"/>
  </si>
  <si>
    <t>滷：豬血糕S.白蘿蔔Q.酸菜心</t>
  </si>
  <si>
    <t>番茄Q.豆腐</t>
    <phoneticPr fontId="3" type="noConversion"/>
  </si>
  <si>
    <t>2/28 紀 念 日 放 假 !</t>
    <phoneticPr fontId="3" type="noConversion"/>
  </si>
  <si>
    <t>五</t>
    <phoneticPr fontId="3" type="noConversion"/>
  </si>
  <si>
    <t xml:space="preserve">★ 食材一律使用國產生鮮肉品及非基改食材 </t>
    <phoneticPr fontId="3" type="noConversion"/>
  </si>
  <si>
    <t>菜單中(S)表示CAS台灣優良農產品,(Q)表示生產追溯QR code,(T)表示產銷履歷</t>
  </si>
  <si>
    <t>◎本菜單內含「甲殼類、花生、牛奶、蛋類、堅果類、芝麻、含麩質之穀物、大豆類、魚類製品」，不適合其過敏體質者食用，請留意。</t>
  </si>
  <si>
    <t>營養師：沈凱瑄、曾芳瑩、張韻瑩、梁蘊萱</t>
  </si>
  <si>
    <t>高麗菜Q.菇Q.玉米Q</t>
    <phoneticPr fontId="3" type="noConversion"/>
  </si>
  <si>
    <t>蕎麥飯</t>
    <phoneticPr fontId="3" type="noConversion"/>
  </si>
  <si>
    <t>蘑菇鐵板麵</t>
    <phoneticPr fontId="3" type="noConversion"/>
  </si>
  <si>
    <t>酥炸蘿蔔糕</t>
  </si>
  <si>
    <t>關東油豆腐</t>
  </si>
  <si>
    <t>關東油豆腐</t>
    <phoneticPr fontId="3" type="noConversion"/>
  </si>
  <si>
    <t>打拋干丁</t>
  </si>
  <si>
    <t>元氣蔬菜湯</t>
  </si>
  <si>
    <t>元氣蔬菜湯</t>
    <phoneticPr fontId="3" type="noConversion"/>
  </si>
  <si>
    <t>煮：油豆腐</t>
  </si>
  <si>
    <t>煮：油豆腐</t>
    <phoneticPr fontId="3" type="noConversion"/>
  </si>
  <si>
    <t>炒：青花菜Q.紅蘿蔔Q</t>
  </si>
  <si>
    <t>枸杞.山藥Q.洋芋Q.排骨S</t>
    <phoneticPr fontId="3" type="noConversion"/>
  </si>
  <si>
    <t>高麗菜Q.番茄Q.芹Q</t>
  </si>
  <si>
    <t>高麗菜Q.番茄Q.芹Q</t>
    <phoneticPr fontId="3" type="noConversion"/>
  </si>
  <si>
    <t>元宵甜湯圓</t>
    <phoneticPr fontId="3" type="noConversion"/>
  </si>
  <si>
    <t>營養師：沈凱瑄、曾芳瑩、張韻瑩、梁蘊萱</t>
    <phoneticPr fontId="3" type="noConversion"/>
  </si>
  <si>
    <t>◎本菜單內含「花生、牛奶、蛋類、堅果類、芝麻、含麩質之穀物、大豆類、魚類製品」，不適合其過敏體質者食用，請留意。</t>
    <phoneticPr fontId="3" type="noConversion"/>
  </si>
  <si>
    <t xml:space="preserve">★ 食材一律使用國產生鮮肉品及非基改食材 </t>
    <phoneticPr fontId="3" type="noConversion"/>
  </si>
  <si>
    <t>2/28 紀 念 日 放 假 !</t>
    <phoneticPr fontId="3" type="noConversion"/>
  </si>
  <si>
    <t>番茄Q.豆腐</t>
  </si>
  <si>
    <t>番茄豆腐湯</t>
  </si>
  <si>
    <t>綠豆西谷米</t>
    <phoneticPr fontId="3" type="noConversion"/>
  </si>
  <si>
    <t>豆醬敏豆</t>
  </si>
  <si>
    <t>高麗菜Q.菇Q.玉米Q</t>
  </si>
  <si>
    <t>蔬菜清湯</t>
  </si>
  <si>
    <t>黑糖.山粉圓.小薏仁</t>
    <phoneticPr fontId="3" type="noConversion"/>
  </si>
  <si>
    <t>炒：佛手瓜Q.木耳Q.豆皮</t>
  </si>
  <si>
    <t>豆皮佛手瓜</t>
  </si>
  <si>
    <t>香油拌雙芽</t>
  </si>
  <si>
    <t>清炒海帶根</t>
  </si>
  <si>
    <t>炸：蘿蔔糕</t>
  </si>
  <si>
    <t>脆炒高麗菜</t>
  </si>
  <si>
    <t>巧達濃湯</t>
  </si>
  <si>
    <t>毛豆干丁</t>
  </si>
  <si>
    <t>熱量</t>
    <phoneticPr fontId="3" type="noConversion"/>
  </si>
  <si>
    <t>油脂類</t>
    <phoneticPr fontId="3" type="noConversion"/>
  </si>
  <si>
    <t>蔬菜類</t>
    <phoneticPr fontId="3" type="noConversion"/>
  </si>
  <si>
    <t>豆魚蛋肉</t>
    <phoneticPr fontId="3" type="noConversion"/>
  </si>
  <si>
    <t>附餐</t>
    <phoneticPr fontId="3" type="noConversion"/>
  </si>
  <si>
    <t>湯品</t>
    <phoneticPr fontId="3" type="noConversion"/>
  </si>
  <si>
    <t>蔬菜</t>
    <phoneticPr fontId="3" type="noConversion"/>
  </si>
  <si>
    <t>美味副菜</t>
    <phoneticPr fontId="3" type="noConversion"/>
  </si>
  <si>
    <t>主菜</t>
    <phoneticPr fontId="3" type="noConversion"/>
  </si>
  <si>
    <t>星期</t>
    <phoneticPr fontId="3" type="noConversion"/>
  </si>
  <si>
    <t>日期</t>
    <phoneticPr fontId="3" type="noConversion"/>
  </si>
  <si>
    <t xml:space="preserve">114年2月菜單  </t>
    <phoneticPr fontId="3" type="noConversion"/>
  </si>
  <si>
    <t>蕎麥飯</t>
    <phoneticPr fontId="3" type="noConversion"/>
  </si>
  <si>
    <t>香椿炒飯</t>
    <phoneticPr fontId="3" type="noConversion"/>
  </si>
  <si>
    <t>白米飯</t>
    <phoneticPr fontId="3" type="noConversion"/>
  </si>
  <si>
    <t>燕麥飯</t>
    <phoneticPr fontId="3" type="noConversion"/>
  </si>
  <si>
    <t>胚芽飯</t>
    <phoneticPr fontId="3" type="noConversion"/>
  </si>
  <si>
    <t>蘑菇鐵板麵</t>
    <phoneticPr fontId="3" type="noConversion"/>
  </si>
  <si>
    <t>糙米飯</t>
    <phoneticPr fontId="3" type="noConversion"/>
  </si>
  <si>
    <t>紫米飯</t>
    <phoneticPr fontId="3" type="noConversion"/>
  </si>
  <si>
    <t>香料飯</t>
    <phoneticPr fontId="3" type="noConversion"/>
  </si>
  <si>
    <t>麥片飯</t>
    <phoneticPr fontId="3" type="noConversion"/>
  </si>
  <si>
    <t>炒：豆干.毛豆T</t>
    <phoneticPr fontId="3" type="noConversion"/>
  </si>
  <si>
    <t>冬香樹子豆腐</t>
    <phoneticPr fontId="3" type="noConversion"/>
  </si>
  <si>
    <t>三杯豆腐</t>
    <phoneticPr fontId="3" type="noConversion"/>
  </si>
  <si>
    <t>豆皮蔬菜捲</t>
    <phoneticPr fontId="3" type="noConversion"/>
  </si>
  <si>
    <t>蒸：豆皮蔬菜捲</t>
    <phoneticPr fontId="3" type="noConversion"/>
  </si>
  <si>
    <t>香椿燒油腐</t>
  </si>
  <si>
    <t>燒:香菇Q.油豆腐</t>
  </si>
  <si>
    <t>滷:豆干.白芝麻</t>
  </si>
  <si>
    <t>麵線糊</t>
    <phoneticPr fontId="3" type="noConversion"/>
  </si>
  <si>
    <t>紅蘿蔔Q.筍.木耳Q.紅麵線.乾香菇</t>
    <phoneticPr fontId="3" type="noConversion"/>
  </si>
  <si>
    <t>辣炒脆脯</t>
  </si>
  <si>
    <t>炒:脆脯</t>
  </si>
  <si>
    <t>豆沙包</t>
  </si>
  <si>
    <t>蒸:豆沙包S</t>
    <phoneticPr fontId="3" type="noConversion"/>
  </si>
  <si>
    <t>辣醬箭筍</t>
  </si>
  <si>
    <t>炒:箭筍.香菇Q</t>
  </si>
  <si>
    <t>燒:豆干.番茄Q.洋芋Q.九層塔</t>
  </si>
  <si>
    <t>香菜炒雙耳</t>
  </si>
  <si>
    <t>炒:黑木耳Q.白木耳.香菜</t>
  </si>
  <si>
    <t>冬瓜麵筋</t>
  </si>
  <si>
    <t>燒:冬瓜Q.麵筋.毛豆T</t>
  </si>
  <si>
    <t>枸杞蒸南瓜</t>
  </si>
  <si>
    <t>山藥湯</t>
    <phoneticPr fontId="3" type="noConversion"/>
  </si>
  <si>
    <t>枸杞.山藥Q.洋芋Q</t>
    <phoneticPr fontId="3" type="noConversion"/>
  </si>
  <si>
    <t>金針湯</t>
    <phoneticPr fontId="3" type="noConversion"/>
  </si>
  <si>
    <t>乾金針.金針菇Q</t>
    <phoneticPr fontId="3" type="noConversion"/>
  </si>
  <si>
    <t>蒸:大瓜Q.豆腐.紅蘿蔔Q</t>
    <phoneticPr fontId="3" type="noConversion"/>
  </si>
  <si>
    <t>薑絲麵腸</t>
  </si>
  <si>
    <t>燒:麵腸.薑絲</t>
  </si>
  <si>
    <t>醬燒紫茄</t>
  </si>
  <si>
    <t>燒:茄子Q.鴻喜菇Q</t>
  </si>
  <si>
    <t>白玉滷</t>
  </si>
  <si>
    <t>滷:白蘿蔔Q</t>
  </si>
  <si>
    <t>奶油洋芋</t>
  </si>
  <si>
    <t>煮:洋芋Q.玉米S.紅蘿蔔Q.毛豆T</t>
  </si>
  <si>
    <t>豆豉彩椒</t>
  </si>
  <si>
    <t>炒:彩椒Q.豆豉</t>
  </si>
  <si>
    <t>和風秋葵</t>
  </si>
  <si>
    <t>煮:秋葵Q.白芝麻</t>
  </si>
  <si>
    <t>薑絲地瓜葉</t>
  </si>
  <si>
    <t>炒:地瓜葉Q.薑絲</t>
  </si>
  <si>
    <t>腰果鮮菇</t>
  </si>
  <si>
    <t>炒:鴻喜菇Q.美白菇Q.腰果</t>
  </si>
  <si>
    <t>白菜燒百頁</t>
  </si>
  <si>
    <t>煮:白菜Q.百頁.紅蘿蔔Q</t>
  </si>
  <si>
    <t>雪菜年糕</t>
    <phoneticPr fontId="3" type="noConversion"/>
  </si>
  <si>
    <t>炒：雪裡紅.年糕</t>
    <phoneticPr fontId="3" type="noConversion"/>
  </si>
  <si>
    <t>西芹炒素雞</t>
  </si>
  <si>
    <t>炒:素雞丁.西芹Q</t>
  </si>
  <si>
    <t>芝麻牛蒡</t>
  </si>
  <si>
    <t>蜜汁地瓜</t>
  </si>
  <si>
    <t>燒:地瓜T.芝麻</t>
  </si>
  <si>
    <t>梅干苦瓜</t>
  </si>
  <si>
    <t>煮:梅干菜.苦瓜Q</t>
  </si>
  <si>
    <t>榨菜豆包絲</t>
  </si>
  <si>
    <t>炒:榨菜.豆包</t>
  </si>
  <si>
    <t>海帶切片</t>
    <phoneticPr fontId="3" type="noConversion"/>
  </si>
  <si>
    <t>滷：海帶</t>
    <phoneticPr fontId="3" type="noConversion"/>
  </si>
  <si>
    <t>芝麻敏豆</t>
    <phoneticPr fontId="3" type="noConversion"/>
  </si>
  <si>
    <t>炒：敏豆Q.紅蘿蔔Q.芝麻</t>
    <phoneticPr fontId="3" type="noConversion"/>
  </si>
  <si>
    <t>炒菠菜</t>
    <phoneticPr fontId="3" type="noConversion"/>
  </si>
  <si>
    <t>炒：菠菜T</t>
    <phoneticPr fontId="3" type="noConversion"/>
  </si>
  <si>
    <t>青椒素香炒</t>
    <phoneticPr fontId="3" type="noConversion"/>
  </si>
  <si>
    <t>炒：青椒Q.素肉</t>
    <phoneticPr fontId="3" type="noConversion"/>
  </si>
  <si>
    <t>大瓜封</t>
    <phoneticPr fontId="3" type="noConversion"/>
  </si>
  <si>
    <t>小瓜蒟蒻</t>
  </si>
  <si>
    <t>炒:小黃瓜Q.蒟蒻</t>
  </si>
  <si>
    <t>沙茶紫米糕</t>
    <phoneticPr fontId="3" type="noConversion"/>
  </si>
  <si>
    <t>炒:紫米糕</t>
    <phoneticPr fontId="3" type="noConversion"/>
  </si>
  <si>
    <t>南瓜絲餅</t>
  </si>
  <si>
    <t>炸:南瓜絲Q.芝麻</t>
  </si>
  <si>
    <t>清香炒西芹</t>
    <phoneticPr fontId="3" type="noConversion"/>
  </si>
  <si>
    <t>炒：西芹Q.紅甜椒Q</t>
    <phoneticPr fontId="3" type="noConversion"/>
  </si>
  <si>
    <t>白醬洋芋</t>
  </si>
  <si>
    <t>煮:洋芋Q.紅蘿蔔Q</t>
    <phoneticPr fontId="3" type="noConversion"/>
  </si>
  <si>
    <t>鮮滷海帶捲</t>
    <phoneticPr fontId="3" type="noConversion"/>
  </si>
  <si>
    <t>滷：海帶捲</t>
    <phoneticPr fontId="3" type="noConversion"/>
  </si>
  <si>
    <t>小魚干.味噌.海帶芽.豆腐</t>
    <phoneticPr fontId="3" type="noConversion"/>
  </si>
  <si>
    <t>豆薯Q.豬肉片S.枸杞</t>
    <phoneticPr fontId="3" type="noConversion"/>
  </si>
  <si>
    <t>豆薯Q.菇Q.枸杞</t>
    <phoneticPr fontId="3" type="noConversion"/>
  </si>
  <si>
    <t>西芹Q.玉米Q.洋芋Q</t>
    <phoneticPr fontId="3" type="noConversion"/>
  </si>
  <si>
    <t>芹香蘿蔔湯</t>
    <phoneticPr fontId="3" type="noConversion"/>
  </si>
  <si>
    <t>白蘿蔔Q.紅蘿蔔Q.芹Q</t>
    <phoneticPr fontId="3" type="noConversion"/>
  </si>
  <si>
    <t>味噌豆腐湯</t>
    <phoneticPr fontId="3" type="noConversion"/>
  </si>
  <si>
    <t>味噌.海帶芽.豆腐</t>
    <phoneticPr fontId="3" type="noConversion"/>
  </si>
  <si>
    <t>豆皮佛手瓜</t>
    <phoneticPr fontId="3" type="noConversion"/>
  </si>
  <si>
    <t>炒：佛手瓜Q.木耳Q.豆皮</t>
    <phoneticPr fontId="3" type="noConversion"/>
  </si>
  <si>
    <t>蒜香青花菜</t>
    <phoneticPr fontId="3" type="noConversion"/>
  </si>
  <si>
    <t>炒：青花菜Q.紅蘿蔔Q</t>
    <phoneticPr fontId="3" type="noConversion"/>
  </si>
  <si>
    <t>燒：肉丁S.洋芋Q.番茄Q</t>
    <phoneticPr fontId="3" type="noConversion"/>
  </si>
  <si>
    <t>藥膳燉魚</t>
    <phoneticPr fontId="3" type="noConversion"/>
  </si>
  <si>
    <t>泰式椒麻雞</t>
    <phoneticPr fontId="3" type="noConversion"/>
  </si>
  <si>
    <t>打拋干丁</t>
    <phoneticPr fontId="3" type="noConversion"/>
  </si>
  <si>
    <t>蒜香豆芽</t>
    <phoneticPr fontId="3" type="noConversion"/>
  </si>
  <si>
    <t>炸.燒：雞丁S.洋蔥Q.甜椒Q</t>
    <phoneticPr fontId="3" type="noConversion"/>
  </si>
  <si>
    <t>炒：絞肉S.豆干.九層塔</t>
    <phoneticPr fontId="3" type="noConversion"/>
  </si>
  <si>
    <t>莎莎醬海鮮卷</t>
    <phoneticPr fontId="3" type="noConversion"/>
  </si>
  <si>
    <t>豆醬敏豆</t>
    <phoneticPr fontId="3" type="noConversion"/>
  </si>
  <si>
    <t>紅蔥拌高麗</t>
    <phoneticPr fontId="3" type="noConversion"/>
  </si>
  <si>
    <t>夜市滷味</t>
    <phoneticPr fontId="3" type="noConversion"/>
  </si>
  <si>
    <t>炒：高麗菜Q.紅蘿蔔Q.肉絲S</t>
    <phoneticPr fontId="3" type="noConversion"/>
  </si>
  <si>
    <t>白蘿蔔Q.紅蘿蔔Q.肉片S</t>
    <phoneticPr fontId="3" type="noConversion"/>
  </si>
  <si>
    <t>炒：綠豆芽Q.木耳Q.紅蘿蔔Q</t>
    <phoneticPr fontId="3" type="noConversion"/>
  </si>
  <si>
    <r>
      <t>墨西哥香料飯</t>
    </r>
    <r>
      <rPr>
        <b/>
        <sz val="8"/>
        <color rgb="FF0000FF"/>
        <rFont val="微軟正黑體"/>
        <family val="2"/>
        <charset val="136"/>
      </rPr>
      <t/>
    </r>
    <phoneticPr fontId="3" type="noConversion"/>
  </si>
  <si>
    <t>古早味醬油炒飯</t>
    <phoneticPr fontId="3" type="noConversion"/>
  </si>
  <si>
    <t>履歷蔬菜</t>
    <phoneticPr fontId="3" type="noConversion"/>
  </si>
  <si>
    <t>福豐國中</t>
    <phoneticPr fontId="3" type="noConversion"/>
  </si>
  <si>
    <t>供餐年級：七年級</t>
    <phoneticPr fontId="3" type="noConversion"/>
  </si>
  <si>
    <t>福豐國中(素食)</t>
    <phoneticPr fontId="3" type="noConversion"/>
  </si>
  <si>
    <t>供餐年級:七年級</t>
    <phoneticPr fontId="3" type="noConversion"/>
  </si>
  <si>
    <r>
      <t xml:space="preserve">糙米飯
</t>
    </r>
    <r>
      <rPr>
        <b/>
        <sz val="10"/>
        <color theme="1"/>
        <rFont val="微軟正黑體"/>
        <family val="2"/>
        <charset val="136"/>
      </rPr>
      <t>(蔬食日)</t>
    </r>
    <phoneticPr fontId="3" type="noConversion"/>
  </si>
  <si>
    <t>豆奶</t>
    <phoneticPr fontId="3" type="noConversion"/>
  </si>
  <si>
    <t>☆ 回饋豆奶：2/21(五)</t>
    <phoneticPr fontId="3" type="noConversion"/>
  </si>
  <si>
    <t>冬瓜肉燥</t>
  </si>
  <si>
    <t>燒：冬瓜Q.絞肉S.鹹冬瓜</t>
  </si>
  <si>
    <t>芋泥包</t>
  </si>
  <si>
    <t>蒸：芋泥包S</t>
  </si>
  <si>
    <t>燉白菜</t>
    <phoneticPr fontId="3" type="noConversion"/>
  </si>
  <si>
    <t>煮：大白菜Q.紅蘿蔔Q.木耳Q</t>
    <phoneticPr fontId="3" type="noConversion"/>
  </si>
  <si>
    <r>
      <t>煮：</t>
    </r>
    <r>
      <rPr>
        <sz val="6"/>
        <color rgb="FF00B0F0"/>
        <rFont val="微軟正黑體"/>
        <family val="2"/>
        <charset val="136"/>
      </rPr>
      <t>鯊魚丁Q</t>
    </r>
    <r>
      <rPr>
        <sz val="6"/>
        <rFont val="微軟正黑體"/>
        <family val="2"/>
        <charset val="136"/>
      </rPr>
      <t>.豆腐.鹹冬瓜.樹子</t>
    </r>
    <phoneticPr fontId="3" type="noConversion"/>
  </si>
  <si>
    <r>
      <t>煮：</t>
    </r>
    <r>
      <rPr>
        <sz val="6"/>
        <color rgb="FF00B0F0"/>
        <rFont val="微軟正黑體"/>
        <family val="2"/>
        <charset val="136"/>
      </rPr>
      <t>鯰魚丁Q</t>
    </r>
    <r>
      <rPr>
        <sz val="6"/>
        <rFont val="微軟正黑體"/>
        <family val="2"/>
        <charset val="136"/>
      </rPr>
      <t>.豆皮.紅棗.肉骨茶包</t>
    </r>
    <phoneticPr fontId="3" type="noConversion"/>
  </si>
  <si>
    <r>
      <t>煮：大白菜Q.</t>
    </r>
    <r>
      <rPr>
        <sz val="6"/>
        <color rgb="FF00B0F0"/>
        <rFont val="微軟正黑體"/>
        <family val="2"/>
        <charset val="136"/>
      </rPr>
      <t>旗魚丁Q</t>
    </r>
    <phoneticPr fontId="3" type="noConversion"/>
  </si>
  <si>
    <t>炒：雞丁S.豆干.九層塔</t>
    <phoneticPr fontId="3" type="noConversion"/>
  </si>
  <si>
    <t>義式香草豆包</t>
    <phoneticPr fontId="3" type="noConversion"/>
  </si>
  <si>
    <t>白焗白菜</t>
    <phoneticPr fontId="3" type="noConversion"/>
  </si>
  <si>
    <t>燒：豆包.番茄Q</t>
    <phoneticPr fontId="3" type="noConversion"/>
  </si>
  <si>
    <t>煮：大白菜Q.紅蘿蔔Q</t>
    <phoneticPr fontId="3" type="noConversion"/>
  </si>
  <si>
    <t>蒸:南瓜Q.枸杞</t>
    <phoneticPr fontId="3" type="noConversion"/>
  </si>
  <si>
    <t>蜜燒烤麩</t>
    <phoneticPr fontId="3" type="noConversion"/>
  </si>
  <si>
    <t>炒：烤麩.彩椒Q.腰果</t>
    <phoneticPr fontId="3" type="noConversion"/>
  </si>
  <si>
    <t>煮：豆腐.菇Q.鹹冬瓜.樹子</t>
    <phoneticPr fontId="3" type="noConversion"/>
  </si>
  <si>
    <t>鹹酥豆腸</t>
    <phoneticPr fontId="3" type="noConversion"/>
  </si>
  <si>
    <t>炸：豆腸.九層塔</t>
    <phoneticPr fontId="3" type="noConversion"/>
  </si>
  <si>
    <t>大醬燒豆皮</t>
    <phoneticPr fontId="3" type="noConversion"/>
  </si>
  <si>
    <t>炒：豆包.芝麻</t>
    <phoneticPr fontId="3" type="noConversion"/>
  </si>
  <si>
    <t>樹子苦瓜</t>
    <phoneticPr fontId="3" type="noConversion"/>
  </si>
  <si>
    <t>炒：豆腐.杏鮑菇.九層塔</t>
    <phoneticPr fontId="3" type="noConversion"/>
  </si>
  <si>
    <t>炒:樹子.苦瓜Q</t>
    <phoneticPr fontId="3" type="noConversion"/>
  </si>
  <si>
    <t>炒:牛蒡.芝麻</t>
  </si>
  <si>
    <t>BBQ黑干</t>
    <phoneticPr fontId="3" type="noConversion"/>
  </si>
  <si>
    <t>紅絲青花菜</t>
    <phoneticPr fontId="3" type="noConversion"/>
  </si>
  <si>
    <t>藥膳凍腐</t>
    <phoneticPr fontId="3" type="noConversion"/>
  </si>
  <si>
    <t>水晶煲</t>
    <phoneticPr fontId="3" type="noConversion"/>
  </si>
  <si>
    <t>煮：凍豆腐.杏鮑菇Q.紅棗.肉骨茶包</t>
    <phoneticPr fontId="3" type="noConversion"/>
  </si>
  <si>
    <t>燒：冬粉.麵輪.高麗菜Q紅蘿蔔Q</t>
    <phoneticPr fontId="3" type="noConversion"/>
  </si>
  <si>
    <t>麻油香腐竹</t>
    <phoneticPr fontId="3" type="noConversion"/>
  </si>
  <si>
    <t>滷：腐竹.紅蘿蔔Q</t>
    <phoneticPr fontId="3" type="noConversion"/>
  </si>
  <si>
    <t>蔬菜豆腐丸</t>
    <phoneticPr fontId="3" type="noConversion"/>
  </si>
  <si>
    <t>紅絲豆芽</t>
    <phoneticPr fontId="3" type="noConversion"/>
  </si>
  <si>
    <t>炸：豆腐.芹Q.芝麻</t>
    <phoneticPr fontId="3" type="noConversion"/>
  </si>
  <si>
    <t>糖醋花干</t>
    <phoneticPr fontId="3" type="noConversion"/>
  </si>
  <si>
    <t>薑絲萵苣</t>
    <phoneticPr fontId="3" type="noConversion"/>
  </si>
  <si>
    <t>燒：花干.彩椒Q</t>
    <phoneticPr fontId="3" type="noConversion"/>
  </si>
  <si>
    <t>炒:萵苣Q.薑絲</t>
    <phoneticPr fontId="3" type="noConversion"/>
  </si>
  <si>
    <t>炒：敏豆Q</t>
    <phoneticPr fontId="3" type="noConversion"/>
  </si>
  <si>
    <t>豆酥高麗</t>
    <phoneticPr fontId="46" type="noConversion"/>
  </si>
  <si>
    <r>
      <t>炒:高麗菜Q.</t>
    </r>
    <r>
      <rPr>
        <b/>
        <sz val="6"/>
        <rFont val="微軟正黑體"/>
        <family val="2"/>
        <charset val="136"/>
      </rPr>
      <t>豆酥</t>
    </r>
    <phoneticPr fontId="46" type="noConversion"/>
  </si>
  <si>
    <t>滷雞翅</t>
    <phoneticPr fontId="3" type="noConversion"/>
  </si>
  <si>
    <t>滷：雞翅S</t>
    <phoneticPr fontId="3" type="noConversion"/>
  </si>
  <si>
    <t>沙茶蘿蔔糕</t>
    <phoneticPr fontId="3" type="noConversion"/>
  </si>
  <si>
    <t>燒：蘿蔔糕.蝦米</t>
    <phoneticPr fontId="3" type="noConversion"/>
  </si>
  <si>
    <t>蜜燒肉排</t>
    <phoneticPr fontId="3" type="noConversion"/>
  </si>
  <si>
    <t>燒：豬排S</t>
    <phoneticPr fontId="3" type="noConversion"/>
  </si>
  <si>
    <t>暖薑麻油豬</t>
    <phoneticPr fontId="3" type="noConversion"/>
  </si>
  <si>
    <t>煮：肉片S.杏鮑菇Q.凍豆腐</t>
    <phoneticPr fontId="3" type="noConversion"/>
  </si>
  <si>
    <t>BBQ醬燒豬排</t>
    <phoneticPr fontId="3" type="noConversion"/>
  </si>
  <si>
    <t>蕎麥飯</t>
    <phoneticPr fontId="3" type="noConversion"/>
  </si>
  <si>
    <t>義式香草燉肉</t>
    <phoneticPr fontId="3" type="noConversion"/>
  </si>
  <si>
    <t>毛豆干丁</t>
    <phoneticPr fontId="3" type="noConversion"/>
  </si>
  <si>
    <t>奶香焗白菜</t>
    <phoneticPr fontId="3" type="noConversion"/>
  </si>
  <si>
    <t>巧達濃湯</t>
    <phoneticPr fontId="3" type="noConversion"/>
  </si>
  <si>
    <t>燒：肉丁S.洋芋Q.番茄Q</t>
    <phoneticPr fontId="3" type="noConversion"/>
  </si>
  <si>
    <t>洋蔥Q.西芹Q.玉米Q</t>
    <phoneticPr fontId="3" type="noConversion"/>
  </si>
  <si>
    <t>古早味醬油炒飯</t>
    <phoneticPr fontId="3" type="noConversion"/>
  </si>
  <si>
    <t>蜜燒肉排</t>
    <phoneticPr fontId="3" type="noConversion"/>
  </si>
  <si>
    <t>沙茶蘿蔔糕</t>
    <phoneticPr fontId="3" type="noConversion"/>
  </si>
  <si>
    <t>脆炒高麗菜</t>
    <phoneticPr fontId="3" type="noConversion"/>
  </si>
  <si>
    <t>履歷蔬菜</t>
    <phoneticPr fontId="3" type="noConversion"/>
  </si>
  <si>
    <t>元宵甜湯圓</t>
    <phoneticPr fontId="3" type="noConversion"/>
  </si>
  <si>
    <t>燒：豬排S</t>
    <phoneticPr fontId="3" type="noConversion"/>
  </si>
  <si>
    <t>燒：蘿蔔糕.蝦米</t>
    <phoneticPr fontId="3" type="noConversion"/>
  </si>
  <si>
    <t>紅豆T.湯圓</t>
    <phoneticPr fontId="3" type="noConversion"/>
  </si>
  <si>
    <t>白米飯</t>
    <phoneticPr fontId="3" type="noConversion"/>
  </si>
  <si>
    <t>冬香樹子魚</t>
    <phoneticPr fontId="3" type="noConversion"/>
  </si>
  <si>
    <t>清炒海帶根</t>
    <phoneticPr fontId="3" type="noConversion"/>
  </si>
  <si>
    <t>煮：鯊魚丁Q.豆腐.鹹冬瓜.樹子</t>
    <phoneticPr fontId="3" type="noConversion"/>
  </si>
  <si>
    <t>豆薯Q.豬肉片S.枸杞</t>
    <phoneticPr fontId="3" type="noConversion"/>
  </si>
  <si>
    <t>燕麥飯</t>
    <phoneticPr fontId="3" type="noConversion"/>
  </si>
  <si>
    <t>炸鹹酥雞</t>
    <phoneticPr fontId="3" type="noConversion"/>
  </si>
  <si>
    <t>暖薑麻油豬</t>
    <phoneticPr fontId="3" type="noConversion"/>
  </si>
  <si>
    <t>柴魚蘿蔔湯</t>
    <phoneticPr fontId="3" type="noConversion"/>
  </si>
  <si>
    <t>煮：肉片S.杏鮑菇Q.凍豆腐</t>
    <phoneticPr fontId="3" type="noConversion"/>
  </si>
  <si>
    <t>白蘿蔔Q.紅蘿蔔Q.肉片S</t>
    <phoneticPr fontId="3" type="noConversion"/>
  </si>
  <si>
    <t>大醬燒肉</t>
    <phoneticPr fontId="3" type="noConversion"/>
  </si>
  <si>
    <t>關東油豆腐</t>
    <phoneticPr fontId="3" type="noConversion"/>
  </si>
  <si>
    <t>香油拌雙芽</t>
    <phoneticPr fontId="3" type="noConversion"/>
  </si>
  <si>
    <t>元氣蔬菜湯</t>
    <phoneticPr fontId="3" type="noConversion"/>
  </si>
  <si>
    <t>煮：油豆腐</t>
    <phoneticPr fontId="3" type="noConversion"/>
  </si>
  <si>
    <t>高麗菜Q.番茄Q.芹Q</t>
    <phoneticPr fontId="3" type="noConversion"/>
  </si>
  <si>
    <t>胚芽飯</t>
    <phoneticPr fontId="3" type="noConversion"/>
  </si>
  <si>
    <t>豆皮佛手瓜</t>
    <phoneticPr fontId="3" type="noConversion"/>
  </si>
  <si>
    <t>炒：雞丁S.豆干.九層塔</t>
    <phoneticPr fontId="3" type="noConversion"/>
  </si>
  <si>
    <t>炒：佛手瓜Q.木耳Q.豆皮</t>
    <phoneticPr fontId="3" type="noConversion"/>
  </si>
  <si>
    <t>蘑菇鐵板麵</t>
    <phoneticPr fontId="3" type="noConversion"/>
  </si>
  <si>
    <t>BBQ醬燒豬排</t>
    <phoneticPr fontId="3" type="noConversion"/>
  </si>
  <si>
    <t>燉白菜</t>
    <phoneticPr fontId="3" type="noConversion"/>
  </si>
  <si>
    <t>蒜香青花菜</t>
    <phoneticPr fontId="3" type="noConversion"/>
  </si>
  <si>
    <t>黑糖山粉圓</t>
    <phoneticPr fontId="3" type="noConversion"/>
  </si>
  <si>
    <t>燒：豬排S</t>
    <phoneticPr fontId="3" type="noConversion"/>
  </si>
  <si>
    <t>煮：大白菜Q.紅蘿蔔Q.木耳Q</t>
    <phoneticPr fontId="3" type="noConversion"/>
  </si>
  <si>
    <t>炒：青花菜Q.紅蘿蔔Q</t>
    <phoneticPr fontId="3" type="noConversion"/>
  </si>
  <si>
    <t>黑糖.山粉圓.小薏仁</t>
    <phoneticPr fontId="3" type="noConversion"/>
  </si>
  <si>
    <t>白米飯</t>
    <phoneticPr fontId="3" type="noConversion"/>
  </si>
  <si>
    <t>藥膳燉魚</t>
    <phoneticPr fontId="3" type="noConversion"/>
  </si>
  <si>
    <t>山藥排骨湯</t>
    <phoneticPr fontId="3" type="noConversion"/>
  </si>
  <si>
    <t>煮：鯰魚丁Q.豆皮.紅棗.肉骨茶包</t>
    <phoneticPr fontId="3" type="noConversion"/>
  </si>
  <si>
    <t>枸杞.山藥Q.洋芋Q.排骨S</t>
    <phoneticPr fontId="3" type="noConversion"/>
  </si>
  <si>
    <r>
      <t xml:space="preserve">糙米飯
</t>
    </r>
    <r>
      <rPr>
        <b/>
        <sz val="10"/>
        <rFont val="微軟正黑體"/>
        <family val="2"/>
        <charset val="136"/>
      </rPr>
      <t>(蔬食日)</t>
    </r>
    <phoneticPr fontId="3" type="noConversion"/>
  </si>
  <si>
    <t>豆奶</t>
    <phoneticPr fontId="3" type="noConversion"/>
  </si>
  <si>
    <t>乾金針.金針菇Q.肉絲S</t>
    <phoneticPr fontId="3" type="noConversion"/>
  </si>
  <si>
    <t>白米飯</t>
    <phoneticPr fontId="3" type="noConversion"/>
  </si>
  <si>
    <t>泰式椒麻雞</t>
    <phoneticPr fontId="3" type="noConversion"/>
  </si>
  <si>
    <t>打拋干丁</t>
    <phoneticPr fontId="3" type="noConversion"/>
  </si>
  <si>
    <t>蒜香豆芽</t>
    <phoneticPr fontId="3" type="noConversion"/>
  </si>
  <si>
    <t>蔬菜清湯</t>
    <phoneticPr fontId="3" type="noConversion"/>
  </si>
  <si>
    <t>炸.燒：雞丁S.洋蔥Q.甜椒Q</t>
    <phoneticPr fontId="3" type="noConversion"/>
  </si>
  <si>
    <t>炒：絞肉S.豆干.九層塔</t>
    <phoneticPr fontId="3" type="noConversion"/>
  </si>
  <si>
    <t>炒：綠豆芽Q.木耳Q.紅蘿蔔Q</t>
    <phoneticPr fontId="3" type="noConversion"/>
  </si>
  <si>
    <t>高麗菜Q.菇Q.玉米Q</t>
    <phoneticPr fontId="3" type="noConversion"/>
  </si>
  <si>
    <t>紫米飯</t>
    <phoneticPr fontId="3" type="noConversion"/>
  </si>
  <si>
    <t>小魚味噌湯</t>
    <phoneticPr fontId="3" type="noConversion"/>
  </si>
  <si>
    <t>小魚干.味噌.海帶芽.豆腐</t>
    <phoneticPr fontId="3" type="noConversion"/>
  </si>
  <si>
    <r>
      <t>墨西哥香料飯</t>
    </r>
    <r>
      <rPr>
        <b/>
        <sz val="8"/>
        <color rgb="FF0000FF"/>
        <rFont val="微軟正黑體"/>
        <family val="2"/>
        <charset val="136"/>
      </rPr>
      <t/>
    </r>
    <phoneticPr fontId="3" type="noConversion"/>
  </si>
  <si>
    <t>滷雞翅</t>
    <phoneticPr fontId="3" type="noConversion"/>
  </si>
  <si>
    <t>莎莎醬海鮮卷</t>
    <phoneticPr fontId="3" type="noConversion"/>
  </si>
  <si>
    <t>豆醬敏豆</t>
    <phoneticPr fontId="3" type="noConversion"/>
  </si>
  <si>
    <t>綠豆西谷米</t>
    <phoneticPr fontId="3" type="noConversion"/>
  </si>
  <si>
    <t>滷：雞翅S</t>
    <phoneticPr fontId="3" type="noConversion"/>
  </si>
  <si>
    <t>綠豆仁.西谷米</t>
    <phoneticPr fontId="3" type="noConversion"/>
  </si>
  <si>
    <t>麥片飯</t>
    <phoneticPr fontId="3" type="noConversion"/>
  </si>
  <si>
    <t>紅蔥拌高麗</t>
    <phoneticPr fontId="3" type="noConversion"/>
  </si>
  <si>
    <t>夜市滷味</t>
    <phoneticPr fontId="3" type="noConversion"/>
  </si>
  <si>
    <t>番茄豆腐湯</t>
    <phoneticPr fontId="3" type="noConversion"/>
  </si>
  <si>
    <t>煮：大白菜Q.旗魚丁Q</t>
    <phoneticPr fontId="3" type="noConversion"/>
  </si>
  <si>
    <t>炒：高麗菜Q.紅蘿蔔Q.肉絲S</t>
    <phoneticPr fontId="3" type="noConversion"/>
  </si>
  <si>
    <t>番茄Q.豆腐</t>
    <phoneticPr fontId="3" type="noConversion"/>
  </si>
  <si>
    <t>義式香草豆包</t>
    <phoneticPr fontId="3" type="noConversion"/>
  </si>
  <si>
    <t>白焗白菜</t>
    <phoneticPr fontId="3" type="noConversion"/>
  </si>
  <si>
    <t>炒菠菜</t>
    <phoneticPr fontId="3" type="noConversion"/>
  </si>
  <si>
    <t>燒：豆包.番茄Q</t>
    <phoneticPr fontId="3" type="noConversion"/>
  </si>
  <si>
    <t>炒：豆干.毛豆T</t>
    <phoneticPr fontId="3" type="noConversion"/>
  </si>
  <si>
    <t>煮：大白菜Q.紅蘿蔔Q</t>
    <phoneticPr fontId="3" type="noConversion"/>
  </si>
  <si>
    <t>炒：菠菜T</t>
    <phoneticPr fontId="3" type="noConversion"/>
  </si>
  <si>
    <t>蒸:南瓜Q.枸杞</t>
    <phoneticPr fontId="3" type="noConversion"/>
  </si>
  <si>
    <t>西芹Q.玉米Q.洋芋Q</t>
    <phoneticPr fontId="3" type="noConversion"/>
  </si>
  <si>
    <t>香椿炒飯</t>
    <phoneticPr fontId="3" type="noConversion"/>
  </si>
  <si>
    <t>蜜燒烤麩</t>
    <phoneticPr fontId="3" type="noConversion"/>
  </si>
  <si>
    <t>大瓜封</t>
    <phoneticPr fontId="3" type="noConversion"/>
  </si>
  <si>
    <t>青椒素香炒</t>
    <phoneticPr fontId="3" type="noConversion"/>
  </si>
  <si>
    <t>炒：烤麩.彩椒Q.腰果</t>
    <phoneticPr fontId="3" type="noConversion"/>
  </si>
  <si>
    <t>蒸:大瓜Q.豆腐.紅蘿蔔Q</t>
    <phoneticPr fontId="3" type="noConversion"/>
  </si>
  <si>
    <t>炒：青椒Q.素肉</t>
    <phoneticPr fontId="3" type="noConversion"/>
  </si>
  <si>
    <t>冬香樹子豆腐</t>
    <phoneticPr fontId="3" type="noConversion"/>
  </si>
  <si>
    <t>煮：豆腐.菇Q.鹹冬瓜.樹子</t>
    <phoneticPr fontId="3" type="noConversion"/>
  </si>
  <si>
    <t>煮:洋芋Q.紅蘿蔔Q</t>
    <phoneticPr fontId="3" type="noConversion"/>
  </si>
  <si>
    <t>豆薯Q.菇Q.枸杞</t>
    <phoneticPr fontId="3" type="noConversion"/>
  </si>
  <si>
    <t>鹹酥豆腸</t>
    <phoneticPr fontId="3" type="noConversion"/>
  </si>
  <si>
    <t>清香炒西芹</t>
    <phoneticPr fontId="3" type="noConversion"/>
  </si>
  <si>
    <t>沙茶紫米糕</t>
    <phoneticPr fontId="3" type="noConversion"/>
  </si>
  <si>
    <t>芹香蘿蔔湯</t>
    <phoneticPr fontId="3" type="noConversion"/>
  </si>
  <si>
    <t>炸：豆腸.九層塔</t>
    <phoneticPr fontId="3" type="noConversion"/>
  </si>
  <si>
    <t>炒：西芹Q.紅甜椒Q</t>
    <phoneticPr fontId="3" type="noConversion"/>
  </si>
  <si>
    <t>炒:紫米糕</t>
    <phoneticPr fontId="3" type="noConversion"/>
  </si>
  <si>
    <t>白蘿蔔Q.紅蘿蔔Q.芹Q</t>
    <phoneticPr fontId="3" type="noConversion"/>
  </si>
  <si>
    <t>大醬燒豆皮</t>
    <phoneticPr fontId="3" type="noConversion"/>
  </si>
  <si>
    <t>炒：豆包.芝麻</t>
    <phoneticPr fontId="3" type="noConversion"/>
  </si>
  <si>
    <t>三杯豆腐</t>
    <phoneticPr fontId="3" type="noConversion"/>
  </si>
  <si>
    <t>樹子苦瓜</t>
    <phoneticPr fontId="3" type="noConversion"/>
  </si>
  <si>
    <t>麵線糊</t>
    <phoneticPr fontId="3" type="noConversion"/>
  </si>
  <si>
    <t>炒：豆腐.杏鮑菇.九層塔</t>
    <phoneticPr fontId="3" type="noConversion"/>
  </si>
  <si>
    <t>炒:樹子.苦瓜Q</t>
    <phoneticPr fontId="3" type="noConversion"/>
  </si>
  <si>
    <t>紅蘿蔔Q.筍.木耳Q.紅麵線.乾香菇</t>
    <phoneticPr fontId="3" type="noConversion"/>
  </si>
  <si>
    <t>蘑菇鐵板麵</t>
    <phoneticPr fontId="3" type="noConversion"/>
  </si>
  <si>
    <t>BBQ黑干</t>
    <phoneticPr fontId="3" type="noConversion"/>
  </si>
  <si>
    <t>紅絲青花菜</t>
    <phoneticPr fontId="3" type="noConversion"/>
  </si>
  <si>
    <t>黑糖山粉圓</t>
    <phoneticPr fontId="3" type="noConversion"/>
  </si>
  <si>
    <t>蒸:豆沙包S</t>
    <phoneticPr fontId="3" type="noConversion"/>
  </si>
  <si>
    <t>黑糖.山粉圓.小薏仁</t>
    <phoneticPr fontId="3" type="noConversion"/>
  </si>
  <si>
    <t>藥膳凍腐</t>
    <phoneticPr fontId="3" type="noConversion"/>
  </si>
  <si>
    <t>水晶煲</t>
    <phoneticPr fontId="3" type="noConversion"/>
  </si>
  <si>
    <t>芝麻敏豆</t>
    <phoneticPr fontId="3" type="noConversion"/>
  </si>
  <si>
    <t>海帶切片</t>
    <phoneticPr fontId="3" type="noConversion"/>
  </si>
  <si>
    <t>山藥湯</t>
    <phoneticPr fontId="3" type="noConversion"/>
  </si>
  <si>
    <t>煮：凍豆腐.杏鮑菇Q.紅棗.肉骨茶包</t>
    <phoneticPr fontId="3" type="noConversion"/>
  </si>
  <si>
    <t>燒：冬粉.麵輪.高麗菜Q紅蘿蔔Q</t>
    <phoneticPr fontId="3" type="noConversion"/>
  </si>
  <si>
    <t>炒：敏豆Q.紅蘿蔔Q.芝麻</t>
    <phoneticPr fontId="3" type="noConversion"/>
  </si>
  <si>
    <t>滷：海帶</t>
    <phoneticPr fontId="3" type="noConversion"/>
  </si>
  <si>
    <t>枸杞.山藥Q.洋芋Q</t>
    <phoneticPr fontId="3" type="noConversion"/>
  </si>
  <si>
    <t>糙米飯</t>
    <phoneticPr fontId="3" type="noConversion"/>
  </si>
  <si>
    <t>麻油香腐竹</t>
    <phoneticPr fontId="3" type="noConversion"/>
  </si>
  <si>
    <t>金針湯</t>
    <phoneticPr fontId="3" type="noConversion"/>
  </si>
  <si>
    <t>滷：腐竹.紅蘿蔔Q</t>
    <phoneticPr fontId="3" type="noConversion"/>
  </si>
  <si>
    <t>乾金針.金針菇Q</t>
    <phoneticPr fontId="3" type="noConversion"/>
  </si>
  <si>
    <t>蔬菜豆腐丸</t>
    <phoneticPr fontId="3" type="noConversion"/>
  </si>
  <si>
    <t>紅絲豆芽</t>
    <phoneticPr fontId="3" type="noConversion"/>
  </si>
  <si>
    <t>雪菜年糕</t>
    <phoneticPr fontId="3" type="noConversion"/>
  </si>
  <si>
    <t>炸：豆腐.芹Q.芝麻</t>
    <phoneticPr fontId="3" type="noConversion"/>
  </si>
  <si>
    <t>炒：雪裡紅.年糕</t>
    <phoneticPr fontId="3" type="noConversion"/>
  </si>
  <si>
    <t>糖醋花干</t>
    <phoneticPr fontId="3" type="noConversion"/>
  </si>
  <si>
    <t>薑絲萵苣</t>
    <phoneticPr fontId="3" type="noConversion"/>
  </si>
  <si>
    <t>味噌豆腐湯</t>
    <phoneticPr fontId="3" type="noConversion"/>
  </si>
  <si>
    <t>燒：花干.彩椒Q</t>
    <phoneticPr fontId="3" type="noConversion"/>
  </si>
  <si>
    <t>炒:萵苣Q.薑絲</t>
    <phoneticPr fontId="3" type="noConversion"/>
  </si>
  <si>
    <t>味噌.海帶芽.豆腐</t>
    <phoneticPr fontId="3" type="noConversion"/>
  </si>
  <si>
    <t>香料飯</t>
    <phoneticPr fontId="3" type="noConversion"/>
  </si>
  <si>
    <t>豆皮蔬菜捲</t>
    <phoneticPr fontId="3" type="noConversion"/>
  </si>
  <si>
    <t>鮮滷海帶捲</t>
    <phoneticPr fontId="3" type="noConversion"/>
  </si>
  <si>
    <t>蒸：豆皮蔬菜捲</t>
    <phoneticPr fontId="3" type="noConversion"/>
  </si>
  <si>
    <t>炒：敏豆Q</t>
    <phoneticPr fontId="3" type="noConversion"/>
  </si>
  <si>
    <t>滷：海帶捲</t>
    <phoneticPr fontId="3" type="noConversion"/>
  </si>
  <si>
    <t>豆酥高麗</t>
    <phoneticPr fontId="46" type="noConversion"/>
  </si>
  <si>
    <r>
      <t>炒:高麗菜Q.</t>
    </r>
    <r>
      <rPr>
        <b/>
        <sz val="6"/>
        <rFont val="微軟正黑體"/>
        <family val="2"/>
        <charset val="136"/>
      </rPr>
      <t>豆酥</t>
    </r>
    <phoneticPr fontId="4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</si>
</sst>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_ "/>
    <numFmt numFmtId="178" formatCode="0.0_);[Red]\(0.0\)"/>
  </numFmts>
  <fonts count="51">
    <font>
      <sz val="12"/>
      <color theme="1"/>
      <name val="新細明體"/>
      <family val="2"/>
      <charset val="136"/>
      <scheme val="minor"/>
    </font>
    <font>
      <sz val="32"/>
      <color rgb="FF000066"/>
      <name val="華康娃娃體W7"/>
      <family val="5"/>
      <charset val="136"/>
    </font>
    <font>
      <sz val="20"/>
      <color rgb="FF000066"/>
      <name val="華康娃娃體W7"/>
      <family val="5"/>
      <charset val="136"/>
    </font>
    <font>
      <sz val="9"/>
      <name val="新細明體"/>
      <family val="2"/>
      <charset val="136"/>
      <scheme val="minor"/>
    </font>
    <font>
      <sz val="20"/>
      <name val="華康少女文字W7"/>
      <family val="5"/>
      <charset val="136"/>
    </font>
    <font>
      <sz val="32"/>
      <color rgb="FF0070C0"/>
      <name val="華康新綜藝體W9(P)"/>
      <family val="5"/>
      <charset val="136"/>
    </font>
    <font>
      <sz val="20"/>
      <color theme="1"/>
      <name val="華康少女文字W7"/>
      <family val="5"/>
      <charset val="136"/>
    </font>
    <font>
      <sz val="20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華康少女文字W7"/>
      <family val="5"/>
      <charset val="136"/>
    </font>
    <font>
      <b/>
      <sz val="6"/>
      <color theme="1"/>
      <name val="微軟正黑體"/>
      <family val="2"/>
      <charset val="136"/>
    </font>
    <font>
      <b/>
      <sz val="5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6"/>
      <color theme="1"/>
      <name val="微軟正黑體"/>
      <family val="2"/>
      <charset val="136"/>
    </font>
    <font>
      <b/>
      <sz val="13"/>
      <color theme="1"/>
      <name val="微軟正黑體"/>
      <family val="2"/>
      <charset val="136"/>
    </font>
    <font>
      <b/>
      <sz val="8"/>
      <color rgb="FF0000FF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6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6"/>
      <name val="微軟正黑體"/>
      <family val="2"/>
      <charset val="136"/>
    </font>
    <font>
      <sz val="6"/>
      <color rgb="FFFF0000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9"/>
      <name val="微軟正黑體"/>
      <family val="2"/>
      <charset val="136"/>
    </font>
    <font>
      <b/>
      <sz val="14"/>
      <name val="微軟正黑體"/>
      <family val="2"/>
      <charset val="136"/>
    </font>
    <font>
      <sz val="14"/>
      <color theme="1"/>
      <name val="華康彩帶體"/>
      <family val="5"/>
      <charset val="136"/>
    </font>
    <font>
      <sz val="14"/>
      <color theme="1"/>
      <name val="微軟正黑體"/>
      <family val="2"/>
      <charset val="136"/>
    </font>
    <font>
      <b/>
      <sz val="8"/>
      <name val="微軟正黑體"/>
      <family val="2"/>
      <charset val="136"/>
    </font>
    <font>
      <sz val="7"/>
      <color theme="1"/>
      <name val="微軟正黑體"/>
      <family val="2"/>
      <charset val="136"/>
    </font>
    <font>
      <sz val="12"/>
      <color theme="1"/>
      <name val="新細明體"/>
      <family val="2"/>
      <scheme val="minor"/>
    </font>
    <font>
      <b/>
      <sz val="10"/>
      <name val="微軟正黑體"/>
      <family val="2"/>
      <charset val="136"/>
    </font>
    <font>
      <b/>
      <sz val="12"/>
      <name val="微軟正黑體"/>
      <family val="2"/>
      <charset val="136"/>
    </font>
    <font>
      <sz val="8"/>
      <name val="微軟正黑體"/>
      <family val="2"/>
      <charset val="136"/>
    </font>
    <font>
      <sz val="9"/>
      <name val="微軟正黑體"/>
      <family val="2"/>
      <charset val="136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sz val="7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sz val="10"/>
      <name val="微軟正黑體"/>
      <family val="2"/>
      <charset val="136"/>
    </font>
    <font>
      <b/>
      <sz val="9"/>
      <color rgb="FF0000FF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9"/>
      <color rgb="FF00B05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0"/>
      <color rgb="FFFF0066"/>
      <name val="微軟正黑體"/>
      <family val="2"/>
      <charset val="136"/>
    </font>
    <font>
      <sz val="5"/>
      <name val="微軟正黑體"/>
      <family val="2"/>
      <charset val="136"/>
    </font>
    <font>
      <b/>
      <sz val="8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華康少女文字W7"/>
      <family val="5"/>
      <charset val="136"/>
    </font>
    <font>
      <b/>
      <sz val="13"/>
      <name val="微軟正黑體"/>
      <family val="2"/>
      <charset val="136"/>
    </font>
    <font>
      <b/>
      <sz val="13"/>
      <color rgb="FFFF0066"/>
      <name val="微軟正黑體"/>
      <family val="2"/>
      <charset val="136"/>
    </font>
    <font>
      <sz val="6"/>
      <color rgb="FF00B0F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double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medium">
        <color indexed="64"/>
      </right>
      <top style="double">
        <color auto="1"/>
      </top>
      <bottom/>
      <diagonal/>
    </border>
  </borders>
  <cellStyleXfs count="2">
    <xf numFmtId="0" fontId="0" fillId="0" borderId="0">
      <alignment vertical="center"/>
    </xf>
    <xf numFmtId="0" fontId="29" fillId="0" borderId="0"/>
  </cellStyleXfs>
  <cellXfs count="209">
    <xf numFmtId="0" fontId="0" fillId="0" borderId="0" xfId="0">
      <alignment vertical="center"/>
    </xf>
    <xf numFmtId="0" fontId="5" fillId="0" borderId="0" xfId="0" applyFont="1" applyAlignment="1">
      <alignment vertical="top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textRotation="255"/>
    </xf>
    <xf numFmtId="0" fontId="12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9" fillId="0" borderId="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8" fillId="0" borderId="24" xfId="0" applyFont="1" applyBorder="1" applyAlignment="1">
      <alignment horizontal="center" vertical="center" wrapText="1"/>
    </xf>
    <xf numFmtId="0" fontId="30" fillId="0" borderId="26" xfId="1" applyFont="1" applyFill="1" applyBorder="1" applyAlignment="1">
      <alignment vertical="center"/>
    </xf>
    <xf numFmtId="0" fontId="31" fillId="0" borderId="26" xfId="1" applyFont="1" applyFill="1" applyBorder="1" applyAlignment="1">
      <alignment vertical="center"/>
    </xf>
    <xf numFmtId="0" fontId="31" fillId="0" borderId="0" xfId="1" applyFont="1" applyFill="1" applyBorder="1" applyAlignment="1">
      <alignment vertical="center"/>
    </xf>
    <xf numFmtId="0" fontId="32" fillId="0" borderId="0" xfId="1" applyFont="1" applyFill="1" applyBorder="1" applyAlignment="1">
      <alignment vertical="center"/>
    </xf>
    <xf numFmtId="0" fontId="32" fillId="0" borderId="0" xfId="1" applyFont="1" applyFill="1" applyBorder="1" applyAlignment="1">
      <alignment vertical="center" wrapText="1"/>
    </xf>
    <xf numFmtId="0" fontId="33" fillId="0" borderId="0" xfId="1" applyFont="1" applyFill="1" applyBorder="1" applyAlignment="1">
      <alignment vertical="center"/>
    </xf>
    <xf numFmtId="0" fontId="34" fillId="0" borderId="0" xfId="1" applyFont="1" applyFill="1" applyBorder="1" applyAlignment="1">
      <alignment vertical="top" wrapText="1"/>
    </xf>
    <xf numFmtId="0" fontId="34" fillId="0" borderId="0" xfId="1" applyFont="1" applyFill="1" applyBorder="1" applyAlignment="1">
      <alignment vertical="center" wrapText="1"/>
    </xf>
    <xf numFmtId="0" fontId="35" fillId="0" borderId="0" xfId="1" applyFont="1" applyFill="1" applyBorder="1" applyAlignment="1">
      <alignment horizontal="center" vertical="center"/>
    </xf>
    <xf numFmtId="0" fontId="36" fillId="0" borderId="0" xfId="1" applyFont="1" applyFill="1" applyBorder="1" applyAlignment="1">
      <alignment horizontal="center" vertical="center"/>
    </xf>
    <xf numFmtId="178" fontId="27" fillId="0" borderId="0" xfId="1" applyNumberFormat="1" applyFont="1" applyFill="1" applyBorder="1" applyAlignment="1">
      <alignment horizontal="center" vertical="center" wrapText="1"/>
    </xf>
    <xf numFmtId="0" fontId="23" fillId="0" borderId="0" xfId="1" applyFont="1" applyFill="1" applyBorder="1" applyAlignment="1">
      <alignment horizontal="center" vertical="center" wrapText="1"/>
    </xf>
    <xf numFmtId="0" fontId="37" fillId="0" borderId="0" xfId="1" applyFont="1" applyFill="1" applyBorder="1" applyAlignment="1">
      <alignment vertical="center"/>
    </xf>
    <xf numFmtId="0" fontId="38" fillId="0" borderId="0" xfId="1" applyFont="1" applyFill="1" applyBorder="1" applyAlignment="1">
      <alignment horizontal="left" vertical="center"/>
    </xf>
    <xf numFmtId="0" fontId="32" fillId="0" borderId="0" xfId="1" applyFont="1" applyFill="1" applyBorder="1" applyAlignment="1">
      <alignment horizontal="right" vertical="center"/>
    </xf>
    <xf numFmtId="0" fontId="12" fillId="0" borderId="3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40" fillId="0" borderId="0" xfId="0" applyFont="1">
      <alignment vertical="center"/>
    </xf>
    <xf numFmtId="0" fontId="30" fillId="0" borderId="0" xfId="1" applyFont="1" applyFill="1" applyBorder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shrinkToFit="1"/>
    </xf>
    <xf numFmtId="0" fontId="31" fillId="0" borderId="6" xfId="0" applyFont="1" applyFill="1" applyBorder="1" applyAlignment="1">
      <alignment horizontal="center" vertical="center" wrapText="1" shrinkToFi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3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45" fillId="0" borderId="3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textRotation="255"/>
    </xf>
    <xf numFmtId="0" fontId="22" fillId="0" borderId="3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47" fillId="0" borderId="1" xfId="0" applyFont="1" applyBorder="1" applyAlignment="1">
      <alignment horizontal="left" vertical="center"/>
    </xf>
    <xf numFmtId="0" fontId="41" fillId="0" borderId="0" xfId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21" fillId="0" borderId="1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41" fillId="0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center" wrapText="1"/>
    </xf>
    <xf numFmtId="176" fontId="13" fillId="0" borderId="12" xfId="0" applyNumberFormat="1" applyFont="1" applyBorder="1" applyAlignment="1">
      <alignment horizontal="center" vertical="center" wrapText="1"/>
    </xf>
    <xf numFmtId="176" fontId="13" fillId="0" borderId="9" xfId="0" applyNumberFormat="1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center" vertical="center" shrinkToFit="1"/>
    </xf>
    <xf numFmtId="0" fontId="48" fillId="0" borderId="7" xfId="0" applyFont="1" applyFill="1" applyBorder="1" applyAlignment="1">
      <alignment horizontal="center" vertical="center" wrapText="1"/>
    </xf>
    <xf numFmtId="0" fontId="48" fillId="0" borderId="10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textRotation="255"/>
    </xf>
    <xf numFmtId="0" fontId="17" fillId="0" borderId="10" xfId="0" applyFont="1" applyBorder="1" applyAlignment="1">
      <alignment horizontal="center" vertical="center" textRotation="255"/>
    </xf>
    <xf numFmtId="0" fontId="18" fillId="0" borderId="7" xfId="0" applyFont="1" applyFill="1" applyBorder="1" applyAlignment="1">
      <alignment horizontal="center" vertical="center" textRotation="255" wrapText="1" shrinkToFit="1"/>
    </xf>
    <xf numFmtId="0" fontId="18" fillId="0" borderId="10" xfId="0" applyFont="1" applyFill="1" applyBorder="1" applyAlignment="1">
      <alignment horizontal="center" vertical="center" textRotation="255" wrapText="1" shrinkToFit="1"/>
    </xf>
    <xf numFmtId="177" fontId="18" fillId="0" borderId="13" xfId="0" applyNumberFormat="1" applyFont="1" applyFill="1" applyBorder="1" applyAlignment="1">
      <alignment horizontal="center" vertical="center" textRotation="255" wrapText="1" shrinkToFit="1"/>
    </xf>
    <xf numFmtId="177" fontId="18" fillId="0" borderId="14" xfId="0" applyNumberFormat="1" applyFont="1" applyFill="1" applyBorder="1" applyAlignment="1">
      <alignment horizontal="center" vertical="center" textRotation="255" wrapText="1" shrinkToFit="1"/>
    </xf>
    <xf numFmtId="177" fontId="18" fillId="0" borderId="15" xfId="0" applyNumberFormat="1" applyFont="1" applyFill="1" applyBorder="1" applyAlignment="1">
      <alignment horizontal="center" vertical="center" textRotation="255" wrapText="1" shrinkToFit="1"/>
    </xf>
    <xf numFmtId="176" fontId="13" fillId="0" borderId="5" xfId="0" applyNumberFormat="1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shrinkToFit="1"/>
    </xf>
    <xf numFmtId="0" fontId="48" fillId="0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textRotation="255"/>
    </xf>
    <xf numFmtId="0" fontId="18" fillId="0" borderId="6" xfId="0" applyFont="1" applyFill="1" applyBorder="1" applyAlignment="1">
      <alignment horizontal="center" vertical="center" textRotation="255" wrapText="1" shrinkToFit="1"/>
    </xf>
    <xf numFmtId="0" fontId="14" fillId="0" borderId="6" xfId="0" applyFont="1" applyFill="1" applyBorder="1" applyAlignment="1">
      <alignment horizontal="center" vertical="center" wrapText="1" shrinkToFit="1"/>
    </xf>
    <xf numFmtId="0" fontId="49" fillId="0" borderId="6" xfId="0" applyFont="1" applyFill="1" applyBorder="1" applyAlignment="1">
      <alignment horizontal="center" vertical="center" wrapText="1"/>
    </xf>
    <xf numFmtId="0" fontId="49" fillId="0" borderId="10" xfId="0" applyFont="1" applyFill="1" applyBorder="1" applyAlignment="1">
      <alignment horizontal="center" vertical="center" wrapText="1"/>
    </xf>
    <xf numFmtId="177" fontId="18" fillId="0" borderId="18" xfId="0" applyNumberFormat="1" applyFont="1" applyFill="1" applyBorder="1" applyAlignment="1">
      <alignment horizontal="center" vertical="center" textRotation="255" wrapText="1" shrinkToFit="1"/>
    </xf>
    <xf numFmtId="0" fontId="18" fillId="0" borderId="10" xfId="0" applyFont="1" applyFill="1" applyBorder="1" applyAlignment="1">
      <alignment horizontal="center" vertical="center" textRotation="255" shrinkToFit="1"/>
    </xf>
    <xf numFmtId="177" fontId="18" fillId="0" borderId="19" xfId="0" applyNumberFormat="1" applyFont="1" applyFill="1" applyBorder="1" applyAlignment="1">
      <alignment horizontal="center" vertical="center" textRotation="255" wrapText="1" shrinkToFit="1"/>
    </xf>
    <xf numFmtId="177" fontId="18" fillId="0" borderId="11" xfId="0" applyNumberFormat="1" applyFont="1" applyFill="1" applyBorder="1" applyAlignment="1">
      <alignment horizontal="center" vertical="center" textRotation="255" shrinkToFit="1"/>
    </xf>
    <xf numFmtId="176" fontId="13" fillId="0" borderId="16" xfId="0" applyNumberFormat="1" applyFont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shrinkToFit="1"/>
    </xf>
    <xf numFmtId="0" fontId="48" fillId="0" borderId="17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textRotation="255"/>
    </xf>
    <xf numFmtId="0" fontId="18" fillId="0" borderId="17" xfId="0" applyFont="1" applyFill="1" applyBorder="1" applyAlignment="1">
      <alignment horizontal="center" vertical="center" textRotation="255" wrapText="1" shrinkToFit="1"/>
    </xf>
    <xf numFmtId="177" fontId="18" fillId="0" borderId="8" xfId="0" applyNumberFormat="1" applyFont="1" applyFill="1" applyBorder="1" applyAlignment="1">
      <alignment horizontal="center" vertical="center" textRotation="255" wrapText="1" shrinkToFi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textRotation="255" shrinkToFit="1"/>
    </xf>
    <xf numFmtId="177" fontId="18" fillId="0" borderId="20" xfId="0" applyNumberFormat="1" applyFont="1" applyFill="1" applyBorder="1" applyAlignment="1">
      <alignment horizontal="center" vertical="center" textRotation="255" shrinkToFit="1"/>
    </xf>
    <xf numFmtId="0" fontId="27" fillId="0" borderId="7" xfId="0" applyFont="1" applyFill="1" applyBorder="1" applyAlignment="1">
      <alignment horizontal="center" vertical="center" wrapText="1" shrinkToFit="1"/>
    </xf>
    <xf numFmtId="0" fontId="27" fillId="0" borderId="24" xfId="0" applyFont="1" applyFill="1" applyBorder="1" applyAlignment="1">
      <alignment horizontal="center" vertical="center" shrinkToFit="1"/>
    </xf>
    <xf numFmtId="177" fontId="27" fillId="0" borderId="19" xfId="0" applyNumberFormat="1" applyFont="1" applyFill="1" applyBorder="1" applyAlignment="1">
      <alignment horizontal="center" vertical="center" wrapText="1" shrinkToFit="1"/>
    </xf>
    <xf numFmtId="177" fontId="27" fillId="0" borderId="25" xfId="0" applyNumberFormat="1" applyFont="1" applyFill="1" applyBorder="1" applyAlignment="1">
      <alignment horizontal="center" vertical="center" shrinkToFit="1"/>
    </xf>
    <xf numFmtId="0" fontId="39" fillId="0" borderId="0" xfId="1" applyFont="1" applyFill="1" applyBorder="1" applyAlignment="1">
      <alignment horizontal="center" vertical="center" wrapText="1"/>
    </xf>
    <xf numFmtId="176" fontId="25" fillId="0" borderId="21" xfId="0" applyNumberFormat="1" applyFont="1" applyBorder="1" applyAlignment="1">
      <alignment horizontal="center" vertical="center" wrapText="1"/>
    </xf>
    <xf numFmtId="176" fontId="25" fillId="0" borderId="1" xfId="0" applyNumberFormat="1" applyFont="1" applyBorder="1" applyAlignment="1">
      <alignment horizontal="center" vertical="center" wrapText="1"/>
    </xf>
    <xf numFmtId="176" fontId="25" fillId="0" borderId="22" xfId="0" applyNumberFormat="1" applyFont="1" applyBorder="1" applyAlignment="1">
      <alignment horizontal="center" vertical="center" wrapText="1"/>
    </xf>
    <xf numFmtId="176" fontId="13" fillId="0" borderId="23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24" xfId="0" applyFont="1" applyBorder="1" applyAlignment="1">
      <alignment horizontal="left" vertical="center" wrapText="1"/>
    </xf>
    <xf numFmtId="0" fontId="41" fillId="0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shrinkToFit="1"/>
    </xf>
    <xf numFmtId="0" fontId="17" fillId="0" borderId="1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shrinkToFit="1"/>
    </xf>
    <xf numFmtId="0" fontId="18" fillId="0" borderId="28" xfId="0" applyNumberFormat="1" applyFont="1" applyFill="1" applyBorder="1" applyAlignment="1">
      <alignment horizontal="center" vertical="center" textRotation="255" shrinkToFit="1"/>
    </xf>
    <xf numFmtId="0" fontId="18" fillId="0" borderId="14" xfId="0" applyNumberFormat="1" applyFont="1" applyFill="1" applyBorder="1" applyAlignment="1">
      <alignment horizontal="center" vertical="center" textRotation="255" shrinkToFit="1"/>
    </xf>
    <xf numFmtId="0" fontId="12" fillId="0" borderId="27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textRotation="255"/>
    </xf>
    <xf numFmtId="0" fontId="30" fillId="0" borderId="10" xfId="0" applyFont="1" applyBorder="1" applyAlignment="1">
      <alignment horizontal="center" vertical="center" textRotation="255"/>
    </xf>
    <xf numFmtId="176" fontId="44" fillId="0" borderId="5" xfId="0" applyNumberFormat="1" applyFont="1" applyBorder="1" applyAlignment="1">
      <alignment horizontal="center" vertical="center" wrapText="1"/>
    </xf>
    <xf numFmtId="176" fontId="44" fillId="0" borderId="9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shrinkToFit="1"/>
    </xf>
    <xf numFmtId="0" fontId="31" fillId="0" borderId="10" xfId="0" applyFont="1" applyBorder="1" applyAlignment="1">
      <alignment horizontal="center" vertical="center" shrinkToFit="1"/>
    </xf>
    <xf numFmtId="0" fontId="43" fillId="0" borderId="6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textRotation="255"/>
    </xf>
    <xf numFmtId="0" fontId="31" fillId="0" borderId="7" xfId="0" applyFont="1" applyBorder="1" applyAlignment="1">
      <alignment horizontal="center" vertical="center" shrinkToFit="1"/>
    </xf>
    <xf numFmtId="0" fontId="48" fillId="0" borderId="6" xfId="0" applyFont="1" applyFill="1" applyBorder="1" applyAlignment="1">
      <alignment horizontal="center" vertical="center" shrinkToFit="1"/>
    </xf>
    <xf numFmtId="0" fontId="48" fillId="0" borderId="10" xfId="0" applyFont="1" applyFill="1" applyBorder="1" applyAlignment="1">
      <alignment horizontal="center" vertical="center" shrinkToFit="1"/>
    </xf>
    <xf numFmtId="0" fontId="48" fillId="0" borderId="7" xfId="0" applyFont="1" applyFill="1" applyBorder="1" applyAlignment="1">
      <alignment horizontal="center" vertical="center" shrinkToFit="1"/>
    </xf>
    <xf numFmtId="0" fontId="48" fillId="0" borderId="6" xfId="0" applyFont="1" applyFill="1" applyBorder="1" applyAlignment="1">
      <alignment horizontal="center" vertical="center" wrapText="1" shrinkToFit="1"/>
    </xf>
    <xf numFmtId="0" fontId="48" fillId="0" borderId="17" xfId="0" applyFont="1" applyFill="1" applyBorder="1" applyAlignment="1">
      <alignment horizontal="center" vertical="center" shrinkToFit="1"/>
    </xf>
    <xf numFmtId="0" fontId="30" fillId="0" borderId="17" xfId="0" applyFont="1" applyBorder="1" applyAlignment="1">
      <alignment horizontal="center" vertical="center" textRotation="255"/>
    </xf>
    <xf numFmtId="0" fontId="31" fillId="0" borderId="6" xfId="0" applyFont="1" applyFill="1" applyBorder="1" applyAlignment="1">
      <alignment horizontal="center" vertical="center" shrinkToFit="1"/>
    </xf>
    <xf numFmtId="0" fontId="31" fillId="0" borderId="10" xfId="0" applyFont="1" applyFill="1" applyBorder="1" applyAlignment="1">
      <alignment horizontal="center" vertical="center" shrinkToFi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textRotation="255"/>
    </xf>
    <xf numFmtId="0" fontId="30" fillId="0" borderId="10" xfId="0" applyFont="1" applyFill="1" applyBorder="1" applyAlignment="1">
      <alignment horizontal="center" vertical="center" textRotation="255"/>
    </xf>
    <xf numFmtId="0" fontId="31" fillId="0" borderId="7" xfId="0" applyFont="1" applyFill="1" applyBorder="1" applyAlignment="1">
      <alignment horizontal="center" vertical="center" shrinkToFi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textRotation="255"/>
    </xf>
    <xf numFmtId="0" fontId="31" fillId="0" borderId="17" xfId="0" applyFont="1" applyFill="1" applyBorder="1" applyAlignment="1">
      <alignment horizontal="center" vertical="center" shrinkToFit="1"/>
    </xf>
    <xf numFmtId="0" fontId="30" fillId="0" borderId="17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textRotation="255"/>
    </xf>
    <xf numFmtId="0" fontId="31" fillId="0" borderId="27" xfId="0" applyFont="1" applyFill="1" applyBorder="1" applyAlignment="1">
      <alignment horizontal="center" vertical="center" shrinkToFit="1"/>
    </xf>
  </cellXfs>
  <cellStyles count="2">
    <cellStyle name="一般" xfId="0" builtinId="0"/>
    <cellStyle name="一般 5" xfId="1" xr:uid="{00000000-0005-0000-0000-000001000000}"/>
  </cellStyles>
  <dxfs count="0"/>
  <tableStyles count="0" defaultTableStyle="TableStyleMedium9" defaultPivotStyle="PivotStyleLight16"/>
  <colors>
    <mruColors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0"/>
  <sheetViews>
    <sheetView zoomScale="70" zoomScaleNormal="70" workbookViewId="0">
      <selection activeCell="G21" sqref="G21"/>
    </sheetView>
  </sheetViews>
  <sheetFormatPr defaultColWidth="9" defaultRowHeight="15.6"/>
  <cols>
    <col min="1" max="1" width="1.21875" style="5" customWidth="1"/>
    <col min="2" max="2" width="3.33203125" style="5" customWidth="1"/>
    <col min="3" max="3" width="1.88671875" style="5" customWidth="1"/>
    <col min="4" max="4" width="11.21875" style="5" customWidth="1"/>
    <col min="5" max="5" width="17.33203125" style="5" customWidth="1"/>
    <col min="6" max="7" width="16.33203125" style="5" customWidth="1"/>
    <col min="8" max="8" width="5.6640625" style="5" customWidth="1"/>
    <col min="9" max="9" width="17.109375" style="5" customWidth="1"/>
    <col min="10" max="10" width="2.109375" style="5" customWidth="1"/>
    <col min="11" max="15" width="1.44140625" style="5" customWidth="1"/>
    <col min="16" max="16" width="11.109375" style="5" customWidth="1"/>
    <col min="17" max="17" width="9" style="5"/>
    <col min="18" max="19" width="39.77734375" style="5" customWidth="1"/>
    <col min="20" max="16384" width="9" style="5"/>
  </cols>
  <sheetData>
    <row r="1" spans="2:19" ht="23.1" customHeight="1">
      <c r="B1" s="101" t="s">
        <v>0</v>
      </c>
      <c r="C1" s="101"/>
      <c r="D1" s="101"/>
      <c r="E1" s="101"/>
      <c r="F1" s="101"/>
      <c r="G1" s="79" t="s">
        <v>249</v>
      </c>
      <c r="H1" s="1"/>
      <c r="I1" s="2"/>
      <c r="J1" s="3"/>
      <c r="K1" s="4"/>
      <c r="L1" s="4"/>
      <c r="M1" s="4"/>
      <c r="N1" s="4"/>
      <c r="O1" s="4"/>
    </row>
    <row r="2" spans="2:19" ht="17.100000000000001" customHeight="1" thickBot="1">
      <c r="B2" s="102"/>
      <c r="C2" s="102"/>
      <c r="D2" s="102"/>
      <c r="E2" s="102"/>
      <c r="F2" s="102"/>
      <c r="G2" s="7" t="s">
        <v>1</v>
      </c>
      <c r="H2" s="7" t="s">
        <v>250</v>
      </c>
      <c r="I2" s="6"/>
      <c r="J2" s="8"/>
      <c r="K2" s="9"/>
      <c r="L2" s="9"/>
      <c r="M2" s="9"/>
      <c r="N2" s="9"/>
      <c r="O2" s="9"/>
    </row>
    <row r="3" spans="2:19" s="15" customFormat="1" ht="17.399999999999999" customHeight="1">
      <c r="B3" s="10" t="s">
        <v>2</v>
      </c>
      <c r="C3" s="11" t="s">
        <v>3</v>
      </c>
      <c r="D3" s="12" t="s">
        <v>4</v>
      </c>
      <c r="E3" s="12" t="s">
        <v>5</v>
      </c>
      <c r="F3" s="103" t="s">
        <v>6</v>
      </c>
      <c r="G3" s="103"/>
      <c r="H3" s="12" t="s">
        <v>7</v>
      </c>
      <c r="I3" s="12" t="s">
        <v>8</v>
      </c>
      <c r="J3" s="11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2:19" s="15" customFormat="1" ht="24" customHeight="1">
      <c r="B4" s="104">
        <v>45699</v>
      </c>
      <c r="C4" s="106" t="str">
        <f t="shared" ref="C4:C26" si="0">RIGHT(TEXT(B4,"AAAA"))</f>
        <v>二</v>
      </c>
      <c r="D4" s="108" t="s">
        <v>87</v>
      </c>
      <c r="E4" s="72" t="s">
        <v>17</v>
      </c>
      <c r="F4" s="71" t="s">
        <v>18</v>
      </c>
      <c r="G4" s="72" t="s">
        <v>19</v>
      </c>
      <c r="H4" s="110" t="s">
        <v>16</v>
      </c>
      <c r="I4" s="69" t="s">
        <v>20</v>
      </c>
      <c r="J4" s="112"/>
      <c r="K4" s="114">
        <v>6.4</v>
      </c>
      <c r="L4" s="114">
        <v>2.8</v>
      </c>
      <c r="M4" s="114">
        <v>2</v>
      </c>
      <c r="N4" s="114">
        <v>2.1</v>
      </c>
      <c r="O4" s="116">
        <f>K4*70+L4*75+M4*25+N4*45</f>
        <v>802.5</v>
      </c>
    </row>
    <row r="5" spans="2:19" s="17" customFormat="1" ht="24" customHeight="1">
      <c r="B5" s="105"/>
      <c r="C5" s="107"/>
      <c r="D5" s="109"/>
      <c r="E5" s="46" t="s">
        <v>232</v>
      </c>
      <c r="F5" s="46" t="s">
        <v>21</v>
      </c>
      <c r="G5" s="46" t="s">
        <v>22</v>
      </c>
      <c r="H5" s="111"/>
      <c r="I5" s="62" t="s">
        <v>23</v>
      </c>
      <c r="J5" s="113"/>
      <c r="K5" s="115"/>
      <c r="L5" s="115"/>
      <c r="M5" s="115"/>
      <c r="N5" s="115"/>
      <c r="O5" s="117"/>
      <c r="Q5" s="15"/>
      <c r="R5" s="15"/>
      <c r="S5" s="15"/>
    </row>
    <row r="6" spans="2:19" s="15" customFormat="1" ht="24" customHeight="1">
      <c r="B6" s="119">
        <v>45700</v>
      </c>
      <c r="C6" s="106" t="str">
        <f t="shared" si="0"/>
        <v>三</v>
      </c>
      <c r="D6" s="125" t="s">
        <v>247</v>
      </c>
      <c r="E6" s="77" t="s">
        <v>304</v>
      </c>
      <c r="F6" s="96" t="s">
        <v>302</v>
      </c>
      <c r="G6" s="71" t="s">
        <v>24</v>
      </c>
      <c r="H6" s="126" t="s">
        <v>248</v>
      </c>
      <c r="I6" s="18" t="s">
        <v>101</v>
      </c>
      <c r="J6" s="123"/>
      <c r="K6" s="124">
        <v>6.3</v>
      </c>
      <c r="L6" s="124">
        <v>2.6</v>
      </c>
      <c r="M6" s="124">
        <v>2.1</v>
      </c>
      <c r="N6" s="124">
        <v>2.2000000000000002</v>
      </c>
      <c r="O6" s="118">
        <f>K6*70+L6*75+M6*25+N6*45</f>
        <v>787.5</v>
      </c>
      <c r="P6" s="5"/>
    </row>
    <row r="7" spans="2:19" s="17" customFormat="1" ht="24" customHeight="1">
      <c r="B7" s="105"/>
      <c r="C7" s="107"/>
      <c r="D7" s="109"/>
      <c r="E7" s="78" t="s">
        <v>305</v>
      </c>
      <c r="F7" s="19" t="s">
        <v>303</v>
      </c>
      <c r="G7" s="46" t="s">
        <v>26</v>
      </c>
      <c r="H7" s="127"/>
      <c r="I7" s="19" t="s">
        <v>27</v>
      </c>
      <c r="J7" s="113"/>
      <c r="K7" s="115"/>
      <c r="L7" s="115"/>
      <c r="M7" s="115"/>
      <c r="N7" s="115"/>
      <c r="O7" s="117"/>
      <c r="P7" s="15"/>
      <c r="Q7" s="15"/>
      <c r="R7" s="15"/>
      <c r="S7" s="15"/>
    </row>
    <row r="8" spans="2:19" s="15" customFormat="1" ht="24" customHeight="1">
      <c r="B8" s="119">
        <v>45701</v>
      </c>
      <c r="C8" s="120" t="str">
        <f t="shared" si="0"/>
        <v>四</v>
      </c>
      <c r="D8" s="121" t="s">
        <v>28</v>
      </c>
      <c r="E8" s="71" t="s">
        <v>29</v>
      </c>
      <c r="F8" s="71" t="s">
        <v>30</v>
      </c>
      <c r="G8" s="71" t="s">
        <v>31</v>
      </c>
      <c r="H8" s="122" t="s">
        <v>16</v>
      </c>
      <c r="I8" s="70" t="s">
        <v>25</v>
      </c>
      <c r="J8" s="123"/>
      <c r="K8" s="124">
        <v>6.4</v>
      </c>
      <c r="L8" s="124">
        <v>2.1</v>
      </c>
      <c r="M8" s="124">
        <v>2.1</v>
      </c>
      <c r="N8" s="124">
        <v>2.1</v>
      </c>
      <c r="O8" s="118">
        <f>K8*70+L8*75+M8*25+N8*45</f>
        <v>752.5</v>
      </c>
      <c r="Q8" s="17"/>
    </row>
    <row r="9" spans="2:19" s="17" customFormat="1" ht="24" customHeight="1">
      <c r="B9" s="105"/>
      <c r="C9" s="107"/>
      <c r="D9" s="109"/>
      <c r="E9" s="46" t="s">
        <v>262</v>
      </c>
      <c r="F9" s="73" t="s">
        <v>33</v>
      </c>
      <c r="G9" s="46" t="s">
        <v>34</v>
      </c>
      <c r="H9" s="111"/>
      <c r="I9" s="62" t="s">
        <v>221</v>
      </c>
      <c r="J9" s="113"/>
      <c r="K9" s="115"/>
      <c r="L9" s="115"/>
      <c r="M9" s="115"/>
      <c r="N9" s="115"/>
      <c r="O9" s="117"/>
      <c r="R9" s="15"/>
      <c r="S9" s="15"/>
    </row>
    <row r="10" spans="2:19" s="15" customFormat="1" ht="24" customHeight="1">
      <c r="B10" s="119">
        <v>45702</v>
      </c>
      <c r="C10" s="120" t="str">
        <f t="shared" si="0"/>
        <v>五</v>
      </c>
      <c r="D10" s="121" t="s">
        <v>35</v>
      </c>
      <c r="E10" s="71" t="s">
        <v>36</v>
      </c>
      <c r="F10" s="18" t="s">
        <v>306</v>
      </c>
      <c r="G10" s="72" t="s">
        <v>37</v>
      </c>
      <c r="H10" s="122" t="s">
        <v>16</v>
      </c>
      <c r="I10" s="70" t="s">
        <v>38</v>
      </c>
      <c r="J10" s="123"/>
      <c r="K10" s="124">
        <v>5.4</v>
      </c>
      <c r="L10" s="124">
        <v>2.8</v>
      </c>
      <c r="M10" s="124">
        <v>2.1</v>
      </c>
      <c r="N10" s="124">
        <v>2.2000000000000002</v>
      </c>
      <c r="O10" s="118">
        <f>K10*70+L10*75+M10*25+N10*45</f>
        <v>739.5</v>
      </c>
    </row>
    <row r="11" spans="2:19" s="17" customFormat="1" ht="24" customHeight="1" thickBot="1">
      <c r="B11" s="132"/>
      <c r="C11" s="133"/>
      <c r="D11" s="134"/>
      <c r="E11" s="74" t="s">
        <v>39</v>
      </c>
      <c r="F11" s="19" t="s">
        <v>307</v>
      </c>
      <c r="G11" s="74" t="s">
        <v>40</v>
      </c>
      <c r="H11" s="135"/>
      <c r="I11" s="76" t="s">
        <v>244</v>
      </c>
      <c r="J11" s="136"/>
      <c r="K11" s="137"/>
      <c r="L11" s="137"/>
      <c r="M11" s="137"/>
      <c r="N11" s="137"/>
      <c r="O11" s="128"/>
      <c r="R11"/>
      <c r="S11" s="15"/>
    </row>
    <row r="12" spans="2:19" s="15" customFormat="1" ht="24" customHeight="1" thickTop="1">
      <c r="B12" s="104">
        <v>45705</v>
      </c>
      <c r="C12" s="106" t="str">
        <f t="shared" si="0"/>
        <v>一</v>
      </c>
      <c r="D12" s="108" t="s">
        <v>28</v>
      </c>
      <c r="E12" s="72" t="s">
        <v>41</v>
      </c>
      <c r="F12" s="72" t="s">
        <v>91</v>
      </c>
      <c r="G12" s="72" t="s">
        <v>42</v>
      </c>
      <c r="H12" s="110" t="s">
        <v>15</v>
      </c>
      <c r="I12" s="69" t="s">
        <v>94</v>
      </c>
      <c r="J12" s="112"/>
      <c r="K12" s="114">
        <v>6.3</v>
      </c>
      <c r="L12" s="114">
        <v>2.6</v>
      </c>
      <c r="M12" s="114">
        <v>2.2000000000000002</v>
      </c>
      <c r="N12" s="114">
        <v>2.2999999999999998</v>
      </c>
      <c r="O12" s="130">
        <f>K12*70+L12*75+M12*25+N12*45</f>
        <v>794.5</v>
      </c>
      <c r="P12" s="5"/>
    </row>
    <row r="13" spans="2:19" s="17" customFormat="1" ht="24" customHeight="1">
      <c r="B13" s="105"/>
      <c r="C13" s="107"/>
      <c r="D13" s="109"/>
      <c r="E13" s="46" t="s">
        <v>43</v>
      </c>
      <c r="F13" s="46" t="s">
        <v>96</v>
      </c>
      <c r="G13" s="46" t="s">
        <v>44</v>
      </c>
      <c r="H13" s="111"/>
      <c r="I13" s="62" t="s">
        <v>100</v>
      </c>
      <c r="J13" s="113"/>
      <c r="K13" s="129"/>
      <c r="L13" s="129"/>
      <c r="M13" s="129"/>
      <c r="N13" s="129"/>
      <c r="O13" s="131"/>
      <c r="R13" s="15"/>
      <c r="S13" s="15"/>
    </row>
    <row r="14" spans="2:19" s="15" customFormat="1" ht="24" customHeight="1">
      <c r="B14" s="119">
        <v>45706</v>
      </c>
      <c r="C14" s="120" t="str">
        <f t="shared" si="0"/>
        <v>二</v>
      </c>
      <c r="D14" s="121" t="s">
        <v>45</v>
      </c>
      <c r="E14" s="71" t="s">
        <v>46</v>
      </c>
      <c r="F14" s="71" t="s">
        <v>47</v>
      </c>
      <c r="G14" s="71" t="s">
        <v>228</v>
      </c>
      <c r="H14" s="122" t="s">
        <v>16</v>
      </c>
      <c r="I14" s="70" t="s">
        <v>48</v>
      </c>
      <c r="J14" s="123"/>
      <c r="K14" s="124">
        <v>6.4</v>
      </c>
      <c r="L14" s="124">
        <v>2.7</v>
      </c>
      <c r="M14" s="124">
        <v>2.1</v>
      </c>
      <c r="N14" s="124">
        <v>2.2000000000000002</v>
      </c>
      <c r="O14" s="138">
        <f>K14*70+L14*75+M14*25+N14*45</f>
        <v>802</v>
      </c>
    </row>
    <row r="15" spans="2:19" s="17" customFormat="1" ht="24" customHeight="1">
      <c r="B15" s="105"/>
      <c r="C15" s="107"/>
      <c r="D15" s="109"/>
      <c r="E15" s="46" t="s">
        <v>265</v>
      </c>
      <c r="F15" s="46" t="s">
        <v>49</v>
      </c>
      <c r="G15" s="46" t="s">
        <v>229</v>
      </c>
      <c r="H15" s="111"/>
      <c r="I15" s="62" t="s">
        <v>50</v>
      </c>
      <c r="J15" s="113"/>
      <c r="K15" s="129"/>
      <c r="L15" s="129"/>
      <c r="M15" s="129"/>
      <c r="N15" s="129"/>
      <c r="O15" s="131"/>
      <c r="R15" s="15"/>
      <c r="S15" s="15"/>
    </row>
    <row r="16" spans="2:19" s="15" customFormat="1" ht="24" customHeight="1">
      <c r="B16" s="119">
        <v>45707</v>
      </c>
      <c r="C16" s="120" t="str">
        <f t="shared" si="0"/>
        <v>三</v>
      </c>
      <c r="D16" s="121" t="s">
        <v>88</v>
      </c>
      <c r="E16" s="77" t="s">
        <v>308</v>
      </c>
      <c r="F16" s="77" t="s">
        <v>260</v>
      </c>
      <c r="G16" s="71" t="s">
        <v>230</v>
      </c>
      <c r="H16" s="122" t="s">
        <v>51</v>
      </c>
      <c r="I16" s="18" t="s">
        <v>52</v>
      </c>
      <c r="J16" s="123"/>
      <c r="K16" s="124">
        <v>6.3</v>
      </c>
      <c r="L16" s="124">
        <v>2.7</v>
      </c>
      <c r="M16" s="124">
        <v>2.2000000000000002</v>
      </c>
      <c r="N16" s="124">
        <v>2.2000000000000002</v>
      </c>
      <c r="O16" s="138">
        <f>K16*70+L16*75+M16*25+N16*45</f>
        <v>797.5</v>
      </c>
      <c r="P16" s="5"/>
    </row>
    <row r="17" spans="2:19" s="17" customFormat="1" ht="24" customHeight="1">
      <c r="B17" s="105"/>
      <c r="C17" s="107"/>
      <c r="D17" s="109"/>
      <c r="E17" s="78" t="s">
        <v>305</v>
      </c>
      <c r="F17" s="78" t="s">
        <v>261</v>
      </c>
      <c r="G17" s="46" t="s">
        <v>231</v>
      </c>
      <c r="H17" s="111"/>
      <c r="I17" s="19" t="s">
        <v>53</v>
      </c>
      <c r="J17" s="113"/>
      <c r="K17" s="129"/>
      <c r="L17" s="129"/>
      <c r="M17" s="129"/>
      <c r="N17" s="129"/>
      <c r="O17" s="131"/>
      <c r="R17" s="15"/>
      <c r="S17" s="15"/>
    </row>
    <row r="18" spans="2:19" s="15" customFormat="1" ht="24" customHeight="1">
      <c r="B18" s="119">
        <v>45708</v>
      </c>
      <c r="C18" s="120" t="str">
        <f t="shared" si="0"/>
        <v>四</v>
      </c>
      <c r="D18" s="121" t="s">
        <v>28</v>
      </c>
      <c r="E18" s="72" t="s">
        <v>233</v>
      </c>
      <c r="F18" s="71" t="s">
        <v>54</v>
      </c>
      <c r="G18" s="71" t="s">
        <v>55</v>
      </c>
      <c r="H18" s="122" t="s">
        <v>16</v>
      </c>
      <c r="I18" s="71" t="s">
        <v>56</v>
      </c>
      <c r="J18" s="123"/>
      <c r="K18" s="124">
        <v>6.4</v>
      </c>
      <c r="L18" s="124">
        <v>2.8</v>
      </c>
      <c r="M18" s="124">
        <v>2</v>
      </c>
      <c r="N18" s="124">
        <v>2.1</v>
      </c>
      <c r="O18" s="138">
        <f>K18*70+L18*75+M18*25+N18*45</f>
        <v>802.5</v>
      </c>
    </row>
    <row r="19" spans="2:19" s="17" customFormat="1" ht="24" customHeight="1">
      <c r="B19" s="105"/>
      <c r="C19" s="107"/>
      <c r="D19" s="109"/>
      <c r="E19" s="46" t="s">
        <v>263</v>
      </c>
      <c r="F19" s="46" t="s">
        <v>57</v>
      </c>
      <c r="G19" s="46" t="s">
        <v>58</v>
      </c>
      <c r="H19" s="111"/>
      <c r="I19" s="46" t="s">
        <v>98</v>
      </c>
      <c r="J19" s="113"/>
      <c r="K19" s="129"/>
      <c r="L19" s="129"/>
      <c r="M19" s="129"/>
      <c r="N19" s="129"/>
      <c r="O19" s="131"/>
      <c r="R19" s="5"/>
      <c r="S19" s="15"/>
    </row>
    <row r="20" spans="2:19" s="15" customFormat="1" ht="24" customHeight="1">
      <c r="B20" s="119">
        <v>45709</v>
      </c>
      <c r="C20" s="139" t="str">
        <f t="shared" si="0"/>
        <v>五</v>
      </c>
      <c r="D20" s="125" t="s">
        <v>253</v>
      </c>
      <c r="E20" s="77" t="s">
        <v>256</v>
      </c>
      <c r="F20" s="77" t="s">
        <v>258</v>
      </c>
      <c r="G20" s="71" t="s">
        <v>59</v>
      </c>
      <c r="H20" s="122" t="s">
        <v>16</v>
      </c>
      <c r="I20" s="70" t="s">
        <v>60</v>
      </c>
      <c r="J20" s="123" t="s">
        <v>254</v>
      </c>
      <c r="K20" s="124">
        <v>6.6</v>
      </c>
      <c r="L20" s="124">
        <v>2.8</v>
      </c>
      <c r="M20" s="124">
        <v>2.4</v>
      </c>
      <c r="N20" s="124">
        <v>2.6</v>
      </c>
      <c r="O20" s="138">
        <f>K20*70+L20*75+M20*25+N20*45</f>
        <v>849</v>
      </c>
      <c r="R20" s="5"/>
    </row>
    <row r="21" spans="2:19" s="17" customFormat="1" ht="24" customHeight="1" thickBot="1">
      <c r="B21" s="132"/>
      <c r="C21" s="140"/>
      <c r="D21" s="134"/>
      <c r="E21" s="80" t="s">
        <v>257</v>
      </c>
      <c r="F21" s="80" t="s">
        <v>259</v>
      </c>
      <c r="G21" s="74" t="s">
        <v>61</v>
      </c>
      <c r="H21" s="135"/>
      <c r="I21" s="63" t="s">
        <v>62</v>
      </c>
      <c r="J21" s="136"/>
      <c r="K21" s="141"/>
      <c r="L21" s="141"/>
      <c r="M21" s="141"/>
      <c r="N21" s="141"/>
      <c r="O21" s="142"/>
      <c r="R21" s="5"/>
      <c r="S21" s="15"/>
    </row>
    <row r="22" spans="2:19" s="15" customFormat="1" ht="24" customHeight="1" thickTop="1">
      <c r="B22" s="104">
        <v>45712</v>
      </c>
      <c r="C22" s="106" t="str">
        <f t="shared" si="0"/>
        <v>一</v>
      </c>
      <c r="D22" s="108" t="s">
        <v>28</v>
      </c>
      <c r="E22" s="71" t="s">
        <v>234</v>
      </c>
      <c r="F22" s="72" t="s">
        <v>235</v>
      </c>
      <c r="G22" s="72" t="s">
        <v>236</v>
      </c>
      <c r="H22" s="110" t="s">
        <v>15</v>
      </c>
      <c r="I22" s="69" t="s">
        <v>63</v>
      </c>
      <c r="J22" s="112"/>
      <c r="K22" s="114">
        <v>6.3</v>
      </c>
      <c r="L22" s="114">
        <v>2.6</v>
      </c>
      <c r="M22" s="114">
        <v>2.2000000000000002</v>
      </c>
      <c r="N22" s="114">
        <v>2.2999999999999998</v>
      </c>
      <c r="O22" s="130">
        <f>K22*70+L22*75+M22*25+N22*45</f>
        <v>794.5</v>
      </c>
      <c r="P22" s="5"/>
      <c r="R22" s="5"/>
    </row>
    <row r="23" spans="2:19" s="17" customFormat="1" ht="24" customHeight="1">
      <c r="B23" s="105"/>
      <c r="C23" s="107"/>
      <c r="D23" s="109"/>
      <c r="E23" s="46" t="s">
        <v>237</v>
      </c>
      <c r="F23" s="46" t="s">
        <v>238</v>
      </c>
      <c r="G23" s="46" t="s">
        <v>245</v>
      </c>
      <c r="H23" s="111"/>
      <c r="I23" s="62" t="s">
        <v>86</v>
      </c>
      <c r="J23" s="113"/>
      <c r="K23" s="129"/>
      <c r="L23" s="129"/>
      <c r="M23" s="129"/>
      <c r="N23" s="129"/>
      <c r="O23" s="131"/>
      <c r="R23" s="5"/>
      <c r="S23" s="5"/>
    </row>
    <row r="24" spans="2:19" s="15" customFormat="1" ht="24" customHeight="1">
      <c r="B24" s="119">
        <v>45713</v>
      </c>
      <c r="C24" s="120" t="str">
        <f t="shared" si="0"/>
        <v>二</v>
      </c>
      <c r="D24" s="121" t="s">
        <v>64</v>
      </c>
      <c r="E24" s="71" t="s">
        <v>65</v>
      </c>
      <c r="F24" s="71" t="s">
        <v>66</v>
      </c>
      <c r="G24" s="71" t="s">
        <v>67</v>
      </c>
      <c r="H24" s="122" t="s">
        <v>16</v>
      </c>
      <c r="I24" s="70" t="s">
        <v>32</v>
      </c>
      <c r="J24" s="123"/>
      <c r="K24" s="124">
        <v>6.4</v>
      </c>
      <c r="L24" s="124">
        <v>2.7</v>
      </c>
      <c r="M24" s="124">
        <v>2.1</v>
      </c>
      <c r="N24" s="124">
        <v>2.2000000000000002</v>
      </c>
      <c r="O24" s="138">
        <f>K24*70+L24*75+M24*25+N24*45</f>
        <v>802</v>
      </c>
      <c r="R24" s="5"/>
      <c r="S24" s="5"/>
    </row>
    <row r="25" spans="2:19" s="17" customFormat="1" ht="24" customHeight="1">
      <c r="B25" s="105"/>
      <c r="C25" s="107"/>
      <c r="D25" s="109"/>
      <c r="E25" s="46" t="s">
        <v>68</v>
      </c>
      <c r="F25" s="46" t="s">
        <v>69</v>
      </c>
      <c r="G25" s="46" t="s">
        <v>70</v>
      </c>
      <c r="H25" s="111"/>
      <c r="I25" s="62" t="s">
        <v>220</v>
      </c>
      <c r="J25" s="113"/>
      <c r="K25" s="129"/>
      <c r="L25" s="129"/>
      <c r="M25" s="129"/>
      <c r="N25" s="129"/>
      <c r="O25" s="131"/>
      <c r="R25" s="5"/>
      <c r="S25" s="5"/>
    </row>
    <row r="26" spans="2:19" s="15" customFormat="1" ht="24" customHeight="1">
      <c r="B26" s="119">
        <v>45714</v>
      </c>
      <c r="C26" s="120" t="str">
        <f t="shared" si="0"/>
        <v>三</v>
      </c>
      <c r="D26" s="121" t="s">
        <v>246</v>
      </c>
      <c r="E26" s="77" t="s">
        <v>300</v>
      </c>
      <c r="F26" s="71" t="s">
        <v>239</v>
      </c>
      <c r="G26" s="71" t="s">
        <v>240</v>
      </c>
      <c r="H26" s="122" t="s">
        <v>51</v>
      </c>
      <c r="I26" s="18" t="s">
        <v>71</v>
      </c>
      <c r="J26" s="123"/>
      <c r="K26" s="124">
        <v>6.3</v>
      </c>
      <c r="L26" s="124">
        <v>2.7</v>
      </c>
      <c r="M26" s="124">
        <v>2.2000000000000002</v>
      </c>
      <c r="N26" s="124">
        <v>2.2000000000000002</v>
      </c>
      <c r="O26" s="138">
        <f>K26*70+L26*75+M26*25+N26*45</f>
        <v>797.5</v>
      </c>
      <c r="R26" s="5"/>
      <c r="S26" s="5"/>
    </row>
    <row r="27" spans="2:19" s="17" customFormat="1" ht="24" customHeight="1">
      <c r="B27" s="105"/>
      <c r="C27" s="107"/>
      <c r="D27" s="109"/>
      <c r="E27" s="78" t="s">
        <v>301</v>
      </c>
      <c r="F27" s="46" t="s">
        <v>72</v>
      </c>
      <c r="G27" s="46" t="s">
        <v>73</v>
      </c>
      <c r="H27" s="111"/>
      <c r="I27" s="19" t="s">
        <v>74</v>
      </c>
      <c r="J27" s="113"/>
      <c r="K27" s="129"/>
      <c r="L27" s="129"/>
      <c r="M27" s="129"/>
      <c r="N27" s="129"/>
      <c r="O27" s="131"/>
      <c r="R27" s="5"/>
      <c r="S27" s="5"/>
    </row>
    <row r="28" spans="2:19" s="15" customFormat="1" ht="24" customHeight="1">
      <c r="B28" s="119">
        <v>45715</v>
      </c>
      <c r="C28" s="120" t="str">
        <f>RIGHT(TEXT(B28,"AAAA"))</f>
        <v>四</v>
      </c>
      <c r="D28" s="121" t="s">
        <v>75</v>
      </c>
      <c r="E28" s="71" t="s">
        <v>76</v>
      </c>
      <c r="F28" s="71" t="s">
        <v>241</v>
      </c>
      <c r="G28" s="71" t="s">
        <v>242</v>
      </c>
      <c r="H28" s="122" t="s">
        <v>16</v>
      </c>
      <c r="I28" s="70" t="s">
        <v>77</v>
      </c>
      <c r="J28" s="123"/>
      <c r="K28" s="124">
        <v>6.6</v>
      </c>
      <c r="L28" s="124">
        <v>2.8</v>
      </c>
      <c r="M28" s="124">
        <v>2.4</v>
      </c>
      <c r="N28" s="124">
        <v>2.6</v>
      </c>
      <c r="O28" s="138">
        <f>K28*70+L28*75+M28*25+N28*45</f>
        <v>849</v>
      </c>
      <c r="R28" s="5"/>
      <c r="S28" s="5"/>
    </row>
    <row r="29" spans="2:19" s="17" customFormat="1" ht="24" customHeight="1">
      <c r="B29" s="105"/>
      <c r="C29" s="107"/>
      <c r="D29" s="109"/>
      <c r="E29" s="46" t="s">
        <v>264</v>
      </c>
      <c r="F29" s="46" t="s">
        <v>243</v>
      </c>
      <c r="G29" s="46" t="s">
        <v>78</v>
      </c>
      <c r="H29" s="111"/>
      <c r="I29" s="62" t="s">
        <v>79</v>
      </c>
      <c r="J29" s="113"/>
      <c r="K29" s="129"/>
      <c r="L29" s="129"/>
      <c r="M29" s="129"/>
      <c r="N29" s="129"/>
      <c r="O29" s="131"/>
      <c r="R29" s="5"/>
      <c r="S29" s="5"/>
    </row>
    <row r="30" spans="2:19" s="20" customFormat="1" ht="35.1" customHeight="1" thickBot="1">
      <c r="B30" s="148" t="s">
        <v>80</v>
      </c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50"/>
      <c r="R30" s="5"/>
      <c r="S30" s="5"/>
    </row>
    <row r="31" spans="2:19" s="15" customFormat="1" ht="24.9" hidden="1" customHeight="1">
      <c r="B31" s="104" t="e">
        <f>#REF!+1</f>
        <v>#REF!</v>
      </c>
      <c r="C31" s="152" t="s">
        <v>81</v>
      </c>
      <c r="D31" s="154"/>
      <c r="E31" s="16"/>
      <c r="F31" s="16"/>
      <c r="G31" s="16"/>
      <c r="H31" s="156" t="s">
        <v>16</v>
      </c>
      <c r="I31" s="16"/>
      <c r="J31" s="158"/>
      <c r="K31" s="143">
        <v>6.6</v>
      </c>
      <c r="L31" s="143">
        <v>2.8</v>
      </c>
      <c r="M31" s="143">
        <v>2.4</v>
      </c>
      <c r="N31" s="143">
        <v>2.6</v>
      </c>
      <c r="O31" s="145">
        <f>K31*70+L31*75+M31*25+N31*45</f>
        <v>849</v>
      </c>
      <c r="R31" s="5"/>
      <c r="S31" s="5"/>
    </row>
    <row r="32" spans="2:19" s="15" customFormat="1" ht="12" hidden="1" customHeight="1" thickBot="1">
      <c r="B32" s="151"/>
      <c r="C32" s="153"/>
      <c r="D32" s="155"/>
      <c r="E32" s="21"/>
      <c r="F32" s="21"/>
      <c r="G32" s="21"/>
      <c r="H32" s="157"/>
      <c r="I32" s="21"/>
      <c r="J32" s="159"/>
      <c r="K32" s="144"/>
      <c r="L32" s="144"/>
      <c r="M32" s="144"/>
      <c r="N32" s="144"/>
      <c r="O32" s="146"/>
      <c r="R32" s="5"/>
      <c r="S32" s="5"/>
    </row>
    <row r="33" spans="2:19" customFormat="1" ht="12.9" customHeight="1">
      <c r="B33" s="22" t="s">
        <v>82</v>
      </c>
      <c r="C33" s="23"/>
      <c r="D33" s="24"/>
      <c r="E33" s="24"/>
      <c r="F33" s="24"/>
      <c r="G33" s="25" t="s">
        <v>83</v>
      </c>
      <c r="H33" s="25"/>
      <c r="I33" s="25"/>
      <c r="J33" s="25"/>
      <c r="K33" s="26"/>
      <c r="L33" s="26"/>
      <c r="M33" s="26"/>
      <c r="N33" s="26"/>
      <c r="O33" s="26"/>
      <c r="R33" s="5"/>
      <c r="S33" s="5"/>
    </row>
    <row r="34" spans="2:19" customFormat="1" ht="12.9" customHeight="1">
      <c r="B34" s="27" t="s">
        <v>84</v>
      </c>
      <c r="C34" s="28"/>
      <c r="D34" s="28"/>
      <c r="E34" s="28"/>
      <c r="F34" s="29"/>
      <c r="G34" s="30"/>
      <c r="H34" s="31"/>
      <c r="I34" s="30"/>
      <c r="J34" s="32"/>
      <c r="K34" s="32"/>
      <c r="L34" s="32"/>
      <c r="M34" s="32"/>
      <c r="N34" s="32"/>
      <c r="O34" s="33"/>
      <c r="R34" s="5"/>
      <c r="S34" s="5"/>
    </row>
    <row r="35" spans="2:19" customFormat="1" ht="12.9" customHeight="1">
      <c r="B35" s="34" t="s">
        <v>255</v>
      </c>
      <c r="C35" s="24"/>
      <c r="D35" s="24"/>
      <c r="E35" s="24"/>
      <c r="F35" s="24"/>
      <c r="G35" s="35" t="s">
        <v>85</v>
      </c>
      <c r="H35" s="36"/>
      <c r="I35" s="36"/>
      <c r="J35" s="147" t="str">
        <f>LEFT(G1,2)</f>
        <v>福豐</v>
      </c>
      <c r="K35" s="147"/>
      <c r="L35" s="147"/>
      <c r="M35" s="147"/>
      <c r="N35" s="147"/>
      <c r="O35" s="147"/>
      <c r="R35" s="5"/>
      <c r="S35" s="5"/>
    </row>
    <row r="39" spans="2:19" ht="18.75" customHeight="1"/>
    <row r="40" spans="2:19" ht="15.75" customHeight="1"/>
  </sheetData>
  <mergeCells count="144">
    <mergeCell ref="J35:O35"/>
    <mergeCell ref="L28:L29"/>
    <mergeCell ref="M28:M29"/>
    <mergeCell ref="N28:N29"/>
    <mergeCell ref="O28:O29"/>
    <mergeCell ref="B30:O30"/>
    <mergeCell ref="B31:B32"/>
    <mergeCell ref="C31:C32"/>
    <mergeCell ref="D31:D32"/>
    <mergeCell ref="H31:H32"/>
    <mergeCell ref="J31:J32"/>
    <mergeCell ref="O26:O27"/>
    <mergeCell ref="B28:B29"/>
    <mergeCell ref="C28:C29"/>
    <mergeCell ref="D28:D29"/>
    <mergeCell ref="H28:H29"/>
    <mergeCell ref="J28:J29"/>
    <mergeCell ref="K28:K29"/>
    <mergeCell ref="K31:K32"/>
    <mergeCell ref="L31:L32"/>
    <mergeCell ref="M31:M32"/>
    <mergeCell ref="N31:N32"/>
    <mergeCell ref="O31:O32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2:O23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4:O25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18:O19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20:O21"/>
    <mergeCell ref="B18:B19"/>
    <mergeCell ref="C18:C19"/>
    <mergeCell ref="D18:D19"/>
    <mergeCell ref="H18:H19"/>
    <mergeCell ref="J18:J19"/>
    <mergeCell ref="K18:K19"/>
    <mergeCell ref="L18:L19"/>
    <mergeCell ref="M18:M19"/>
    <mergeCell ref="N18:N19"/>
    <mergeCell ref="O14:O15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16:O17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0:O11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12:O13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M4:M5"/>
    <mergeCell ref="N4:N5"/>
    <mergeCell ref="O4:O5"/>
    <mergeCell ref="O6:O7"/>
    <mergeCell ref="B8:B9"/>
    <mergeCell ref="C8:C9"/>
    <mergeCell ref="D8:D9"/>
    <mergeCell ref="H8:H9"/>
    <mergeCell ref="J8:J9"/>
    <mergeCell ref="K8:K9"/>
    <mergeCell ref="L8:L9"/>
    <mergeCell ref="M8:M9"/>
    <mergeCell ref="N8:N9"/>
    <mergeCell ref="O8:O9"/>
    <mergeCell ref="B6:B7"/>
    <mergeCell ref="C6:C7"/>
    <mergeCell ref="D6:D7"/>
    <mergeCell ref="H6:H7"/>
    <mergeCell ref="J6:J7"/>
    <mergeCell ref="K6:K7"/>
    <mergeCell ref="L6:L7"/>
    <mergeCell ref="M6:M7"/>
    <mergeCell ref="N6:N7"/>
    <mergeCell ref="B1:F2"/>
    <mergeCell ref="F3:G3"/>
    <mergeCell ref="B4:B5"/>
    <mergeCell ref="C4:C5"/>
    <mergeCell ref="D4:D5"/>
    <mergeCell ref="H4:H5"/>
    <mergeCell ref="J4:J5"/>
    <mergeCell ref="K4:K5"/>
    <mergeCell ref="L4:L5"/>
  </mergeCells>
  <phoneticPr fontId="3" type="noConversion"/>
  <printOptions horizontalCentered="1"/>
  <pageMargins left="0" right="0" top="0.78740157480314965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S39"/>
  <sheetViews>
    <sheetView zoomScale="70" zoomScaleNormal="70" workbookViewId="0">
      <selection activeCell="E26" sqref="E26"/>
    </sheetView>
  </sheetViews>
  <sheetFormatPr defaultColWidth="9" defaultRowHeight="15.6"/>
  <cols>
    <col min="1" max="1" width="0.88671875" style="5" customWidth="1"/>
    <col min="2" max="2" width="3.109375" style="5" customWidth="1"/>
    <col min="3" max="3" width="1.88671875" style="5" customWidth="1"/>
    <col min="4" max="4" width="7.6640625" style="40" customWidth="1"/>
    <col min="5" max="5" width="13.6640625" style="5" customWidth="1"/>
    <col min="6" max="9" width="12.6640625" style="5" customWidth="1"/>
    <col min="10" max="10" width="4.6640625" style="5" customWidth="1"/>
    <col min="11" max="11" width="11.6640625" style="5" customWidth="1"/>
    <col min="12" max="12" width="2.109375" style="5" customWidth="1"/>
    <col min="13" max="17" width="1.109375" style="5" customWidth="1"/>
    <col min="18" max="18" width="9" style="5"/>
    <col min="19" max="19" width="14.109375" style="5" customWidth="1"/>
    <col min="20" max="16384" width="9" style="5"/>
  </cols>
  <sheetData>
    <row r="1" spans="2:19" ht="24.9" customHeight="1">
      <c r="B1" s="101" t="s">
        <v>0</v>
      </c>
      <c r="C1" s="101"/>
      <c r="D1" s="101"/>
      <c r="E1" s="101"/>
      <c r="F1" s="101"/>
      <c r="G1" s="101"/>
      <c r="H1" s="161" t="s">
        <v>251</v>
      </c>
      <c r="I1" s="161"/>
      <c r="J1" s="161"/>
      <c r="K1" s="161"/>
      <c r="L1" s="161"/>
      <c r="M1" s="161"/>
      <c r="N1" s="161"/>
      <c r="O1" s="161"/>
      <c r="P1" s="161"/>
      <c r="Q1" s="161"/>
      <c r="S1" s="15"/>
    </row>
    <row r="2" spans="2:19" ht="15" customHeight="1" thickBot="1">
      <c r="B2" s="102"/>
      <c r="C2" s="102"/>
      <c r="D2" s="102"/>
      <c r="E2" s="102"/>
      <c r="F2" s="102"/>
      <c r="G2" s="102"/>
      <c r="H2" s="67" t="s">
        <v>132</v>
      </c>
      <c r="I2" s="7" t="s">
        <v>252</v>
      </c>
      <c r="K2" s="8"/>
      <c r="L2" s="9"/>
      <c r="M2" s="9"/>
      <c r="N2" s="9"/>
      <c r="O2" s="9"/>
      <c r="P2" s="9"/>
      <c r="Q2" s="8"/>
      <c r="S2" s="15"/>
    </row>
    <row r="3" spans="2:19" s="15" customFormat="1" ht="21.9" customHeight="1">
      <c r="B3" s="61" t="s">
        <v>131</v>
      </c>
      <c r="C3" s="59" t="s">
        <v>130</v>
      </c>
      <c r="D3" s="60" t="s">
        <v>4</v>
      </c>
      <c r="E3" s="37" t="s">
        <v>129</v>
      </c>
      <c r="F3" s="103" t="s">
        <v>128</v>
      </c>
      <c r="G3" s="103"/>
      <c r="H3" s="103"/>
      <c r="I3" s="103"/>
      <c r="J3" s="59" t="s">
        <v>127</v>
      </c>
      <c r="K3" s="37" t="s">
        <v>126</v>
      </c>
      <c r="L3" s="58" t="s">
        <v>125</v>
      </c>
      <c r="M3" s="57" t="s">
        <v>10</v>
      </c>
      <c r="N3" s="57" t="s">
        <v>124</v>
      </c>
      <c r="O3" s="57" t="s">
        <v>123</v>
      </c>
      <c r="P3" s="57" t="s">
        <v>122</v>
      </c>
      <c r="Q3" s="56" t="s">
        <v>121</v>
      </c>
    </row>
    <row r="4" spans="2:19" s="15" customFormat="1" ht="24" customHeight="1">
      <c r="B4" s="181">
        <v>45699</v>
      </c>
      <c r="C4" s="183" t="str">
        <f>RIGHT(TEXT(B4,"AAAA"))</f>
        <v>二</v>
      </c>
      <c r="D4" s="189" t="s">
        <v>133</v>
      </c>
      <c r="E4" s="51" t="s">
        <v>266</v>
      </c>
      <c r="F4" s="51" t="s">
        <v>120</v>
      </c>
      <c r="G4" s="51" t="s">
        <v>267</v>
      </c>
      <c r="H4" s="47" t="s">
        <v>203</v>
      </c>
      <c r="I4" s="55" t="s">
        <v>164</v>
      </c>
      <c r="J4" s="177" t="s">
        <v>16</v>
      </c>
      <c r="K4" s="51" t="s">
        <v>119</v>
      </c>
      <c r="L4" s="179"/>
      <c r="M4" s="114">
        <v>6.8</v>
      </c>
      <c r="N4" s="114">
        <v>2.7</v>
      </c>
      <c r="O4" s="114">
        <v>2.4</v>
      </c>
      <c r="P4" s="114">
        <v>2.6</v>
      </c>
      <c r="Q4" s="130">
        <f>M4*70+N4*75+O4*25+P4*45</f>
        <v>855.5</v>
      </c>
      <c r="R4" s="54"/>
      <c r="S4"/>
    </row>
    <row r="5" spans="2:19" s="17" customFormat="1" ht="24" customHeight="1">
      <c r="B5" s="182"/>
      <c r="C5" s="176"/>
      <c r="D5" s="185"/>
      <c r="E5" s="46" t="s">
        <v>268</v>
      </c>
      <c r="F5" s="46" t="s">
        <v>143</v>
      </c>
      <c r="G5" s="46" t="s">
        <v>269</v>
      </c>
      <c r="H5" s="53" t="s">
        <v>204</v>
      </c>
      <c r="I5" s="86" t="s">
        <v>270</v>
      </c>
      <c r="J5" s="178"/>
      <c r="K5" s="46" t="s">
        <v>223</v>
      </c>
      <c r="L5" s="180"/>
      <c r="M5" s="129"/>
      <c r="N5" s="129"/>
      <c r="O5" s="129"/>
      <c r="P5" s="129"/>
      <c r="Q5" s="131"/>
    </row>
    <row r="6" spans="2:19" s="15" customFormat="1" ht="24" customHeight="1">
      <c r="B6" s="181">
        <v>45700</v>
      </c>
      <c r="C6" s="183" t="str">
        <f>RIGHT(TEXT(B6,"AAAA"))</f>
        <v>三</v>
      </c>
      <c r="D6" s="184" t="s">
        <v>134</v>
      </c>
      <c r="E6" s="48" t="s">
        <v>271</v>
      </c>
      <c r="F6" s="48" t="s">
        <v>89</v>
      </c>
      <c r="G6" s="48" t="s">
        <v>118</v>
      </c>
      <c r="H6" s="52" t="s">
        <v>207</v>
      </c>
      <c r="I6" s="48" t="s">
        <v>205</v>
      </c>
      <c r="J6" s="186" t="s">
        <v>15</v>
      </c>
      <c r="K6" s="44" t="s">
        <v>101</v>
      </c>
      <c r="L6" s="188"/>
      <c r="M6" s="124">
        <v>6.6</v>
      </c>
      <c r="N6" s="124">
        <v>2.8</v>
      </c>
      <c r="O6" s="124">
        <v>2.4</v>
      </c>
      <c r="P6" s="124">
        <v>2.6</v>
      </c>
      <c r="Q6" s="138">
        <f>M6*70+N6*75+O6*25+P6*45</f>
        <v>849</v>
      </c>
      <c r="S6" s="17"/>
    </row>
    <row r="7" spans="2:19" s="17" customFormat="1" ht="24" customHeight="1">
      <c r="B7" s="182"/>
      <c r="C7" s="176"/>
      <c r="D7" s="185"/>
      <c r="E7" s="86" t="s">
        <v>272</v>
      </c>
      <c r="F7" s="46" t="s">
        <v>117</v>
      </c>
      <c r="G7" s="46" t="s">
        <v>26</v>
      </c>
      <c r="H7" s="85" t="s">
        <v>169</v>
      </c>
      <c r="I7" s="46" t="s">
        <v>206</v>
      </c>
      <c r="J7" s="187"/>
      <c r="K7" s="19" t="s">
        <v>27</v>
      </c>
      <c r="L7" s="180"/>
      <c r="M7" s="129"/>
      <c r="N7" s="129"/>
      <c r="O7" s="129"/>
      <c r="P7" s="129"/>
      <c r="Q7" s="131"/>
    </row>
    <row r="8" spans="2:19" s="15" customFormat="1" ht="24" customHeight="1">
      <c r="B8" s="104">
        <v>45701</v>
      </c>
      <c r="C8" s="175" t="str">
        <f>RIGHT(TEXT(B8,"AAAA"))</f>
        <v>四</v>
      </c>
      <c r="D8" s="164" t="s">
        <v>135</v>
      </c>
      <c r="E8" s="45" t="s">
        <v>144</v>
      </c>
      <c r="F8" s="45" t="s">
        <v>170</v>
      </c>
      <c r="G8" s="45" t="s">
        <v>116</v>
      </c>
      <c r="H8" s="52" t="s">
        <v>208</v>
      </c>
      <c r="I8" s="42" t="s">
        <v>216</v>
      </c>
      <c r="J8" s="177" t="s">
        <v>16</v>
      </c>
      <c r="K8" s="48" t="s">
        <v>25</v>
      </c>
      <c r="L8" s="179"/>
      <c r="M8" s="114">
        <v>6.8</v>
      </c>
      <c r="N8" s="114">
        <v>2.7</v>
      </c>
      <c r="O8" s="114">
        <v>2.4</v>
      </c>
      <c r="P8" s="114">
        <v>2.6</v>
      </c>
      <c r="Q8" s="130">
        <f>M8*70+N8*75+O8*25+P8*45</f>
        <v>855.5</v>
      </c>
      <c r="S8" s="17"/>
    </row>
    <row r="9" spans="2:19" s="17" customFormat="1" ht="24" customHeight="1">
      <c r="B9" s="105"/>
      <c r="C9" s="176"/>
      <c r="D9" s="165"/>
      <c r="E9" s="81" t="s">
        <v>273</v>
      </c>
      <c r="F9" s="81" t="s">
        <v>171</v>
      </c>
      <c r="G9" s="81" t="s">
        <v>34</v>
      </c>
      <c r="H9" s="85" t="s">
        <v>209</v>
      </c>
      <c r="I9" s="83" t="s">
        <v>217</v>
      </c>
      <c r="J9" s="178"/>
      <c r="K9" s="46" t="s">
        <v>222</v>
      </c>
      <c r="L9" s="180"/>
      <c r="M9" s="129"/>
      <c r="N9" s="129"/>
      <c r="O9" s="129"/>
      <c r="P9" s="129"/>
      <c r="Q9" s="131"/>
    </row>
    <row r="10" spans="2:19" s="15" customFormat="1" ht="24" customHeight="1">
      <c r="B10" s="119">
        <v>45702</v>
      </c>
      <c r="C10" s="162" t="str">
        <f>RIGHT(TEXT(B10,"AAAA"))</f>
        <v>五</v>
      </c>
      <c r="D10" s="164" t="s">
        <v>136</v>
      </c>
      <c r="E10" s="43" t="s">
        <v>274</v>
      </c>
      <c r="F10" s="43" t="s">
        <v>172</v>
      </c>
      <c r="G10" s="50" t="s">
        <v>37</v>
      </c>
      <c r="H10" s="75" t="s">
        <v>214</v>
      </c>
      <c r="I10" s="42" t="s">
        <v>210</v>
      </c>
      <c r="J10" s="166" t="s">
        <v>16</v>
      </c>
      <c r="K10" s="43" t="s">
        <v>224</v>
      </c>
      <c r="L10" s="123"/>
      <c r="M10" s="124">
        <v>6.6</v>
      </c>
      <c r="N10" s="124">
        <v>2.5</v>
      </c>
      <c r="O10" s="124">
        <v>2.4</v>
      </c>
      <c r="P10" s="124">
        <v>2.6</v>
      </c>
      <c r="Q10" s="138">
        <f>M10*70+N10*75+O10*25+P10*45</f>
        <v>826.5</v>
      </c>
      <c r="S10" s="17"/>
    </row>
    <row r="11" spans="2:19" s="17" customFormat="1" ht="24" customHeight="1" thickBot="1">
      <c r="B11" s="132"/>
      <c r="C11" s="168"/>
      <c r="D11" s="165"/>
      <c r="E11" s="82" t="s">
        <v>275</v>
      </c>
      <c r="F11" s="82" t="s">
        <v>173</v>
      </c>
      <c r="G11" s="49" t="s">
        <v>40</v>
      </c>
      <c r="H11" s="49" t="s">
        <v>215</v>
      </c>
      <c r="I11" s="84" t="s">
        <v>211</v>
      </c>
      <c r="J11" s="170"/>
      <c r="K11" s="39" t="s">
        <v>225</v>
      </c>
      <c r="L11" s="136"/>
      <c r="M11" s="141"/>
      <c r="N11" s="141"/>
      <c r="O11" s="141"/>
      <c r="P11" s="141"/>
      <c r="Q11" s="142"/>
    </row>
    <row r="12" spans="2:19" s="15" customFormat="1" ht="24" customHeight="1" thickTop="1">
      <c r="B12" s="104">
        <v>45705</v>
      </c>
      <c r="C12" s="152" t="str">
        <f>RIGHT(TEXT(B12,"AAAA"))</f>
        <v>一</v>
      </c>
      <c r="D12" s="174" t="s">
        <v>135</v>
      </c>
      <c r="E12" s="45" t="s">
        <v>276</v>
      </c>
      <c r="F12" s="45" t="s">
        <v>90</v>
      </c>
      <c r="G12" s="45" t="s">
        <v>115</v>
      </c>
      <c r="H12" s="75" t="s">
        <v>180</v>
      </c>
      <c r="I12" s="75" t="s">
        <v>178</v>
      </c>
      <c r="J12" s="156" t="s">
        <v>15</v>
      </c>
      <c r="K12" s="45" t="s">
        <v>93</v>
      </c>
      <c r="L12" s="112"/>
      <c r="M12" s="114">
        <v>6.5</v>
      </c>
      <c r="N12" s="114">
        <v>2.8</v>
      </c>
      <c r="O12" s="114">
        <v>2.4</v>
      </c>
      <c r="P12" s="114">
        <v>2.6</v>
      </c>
      <c r="Q12" s="172">
        <f>M12*70+N12*75+O12*25+P12*45</f>
        <v>842</v>
      </c>
      <c r="S12" s="17"/>
    </row>
    <row r="13" spans="2:19" s="17" customFormat="1" ht="24" customHeight="1">
      <c r="B13" s="105"/>
      <c r="C13" s="163"/>
      <c r="D13" s="165"/>
      <c r="E13" s="81" t="s">
        <v>277</v>
      </c>
      <c r="F13" s="81" t="s">
        <v>95</v>
      </c>
      <c r="G13" s="81" t="s">
        <v>44</v>
      </c>
      <c r="H13" s="83" t="s">
        <v>181</v>
      </c>
      <c r="I13" s="83" t="s">
        <v>179</v>
      </c>
      <c r="J13" s="167"/>
      <c r="K13" s="38" t="s">
        <v>99</v>
      </c>
      <c r="L13" s="113"/>
      <c r="M13" s="129"/>
      <c r="N13" s="129"/>
      <c r="O13" s="129"/>
      <c r="P13" s="129"/>
      <c r="Q13" s="173"/>
    </row>
    <row r="14" spans="2:19" s="15" customFormat="1" ht="24" customHeight="1">
      <c r="B14" s="119">
        <v>45706</v>
      </c>
      <c r="C14" s="162" t="str">
        <f>RIGHT(TEXT(B14,"AAAA"))</f>
        <v>二</v>
      </c>
      <c r="D14" s="164" t="s">
        <v>137</v>
      </c>
      <c r="E14" s="48" t="s">
        <v>145</v>
      </c>
      <c r="F14" s="48" t="s">
        <v>176</v>
      </c>
      <c r="G14" s="43" t="s">
        <v>114</v>
      </c>
      <c r="H14" s="87" t="s">
        <v>278</v>
      </c>
      <c r="I14" s="75" t="s">
        <v>192</v>
      </c>
      <c r="J14" s="166" t="s">
        <v>16</v>
      </c>
      <c r="K14" s="43" t="s">
        <v>151</v>
      </c>
      <c r="L14" s="123"/>
      <c r="M14" s="124">
        <v>6.6</v>
      </c>
      <c r="N14" s="124">
        <v>2.8</v>
      </c>
      <c r="O14" s="124">
        <v>2.4</v>
      </c>
      <c r="P14" s="124">
        <v>2.7</v>
      </c>
      <c r="Q14" s="138">
        <f>M14*70+N14*75+O14*25+P14*45</f>
        <v>853.5</v>
      </c>
      <c r="S14" s="17"/>
    </row>
    <row r="15" spans="2:19" s="17" customFormat="1" ht="24" customHeight="1">
      <c r="B15" s="105"/>
      <c r="C15" s="163"/>
      <c r="D15" s="165"/>
      <c r="E15" s="46" t="s">
        <v>279</v>
      </c>
      <c r="F15" s="46" t="s">
        <v>177</v>
      </c>
      <c r="G15" s="81" t="s">
        <v>113</v>
      </c>
      <c r="H15" s="88" t="s">
        <v>280</v>
      </c>
      <c r="I15" s="83" t="s">
        <v>281</v>
      </c>
      <c r="J15" s="167"/>
      <c r="K15" s="38" t="s">
        <v>152</v>
      </c>
      <c r="L15" s="113"/>
      <c r="M15" s="129"/>
      <c r="N15" s="129"/>
      <c r="O15" s="129"/>
      <c r="P15" s="129"/>
      <c r="Q15" s="131"/>
    </row>
    <row r="16" spans="2:19" s="15" customFormat="1" ht="24" customHeight="1">
      <c r="B16" s="119">
        <v>45707</v>
      </c>
      <c r="C16" s="162" t="str">
        <f>RIGHT(TEXT(B16,"AAAA"))</f>
        <v>三</v>
      </c>
      <c r="D16" s="164" t="s">
        <v>138</v>
      </c>
      <c r="E16" s="43" t="s">
        <v>282</v>
      </c>
      <c r="F16" s="43" t="s">
        <v>155</v>
      </c>
      <c r="G16" s="43" t="s">
        <v>283</v>
      </c>
      <c r="H16" s="43" t="s">
        <v>184</v>
      </c>
      <c r="I16" s="42" t="s">
        <v>212</v>
      </c>
      <c r="J16" s="166" t="s">
        <v>51</v>
      </c>
      <c r="K16" s="44" t="s">
        <v>52</v>
      </c>
      <c r="L16" s="123"/>
      <c r="M16" s="124">
        <v>6.8</v>
      </c>
      <c r="N16" s="124">
        <v>2.7</v>
      </c>
      <c r="O16" s="124">
        <v>2.4</v>
      </c>
      <c r="P16" s="124">
        <v>2.6</v>
      </c>
      <c r="Q16" s="138">
        <f>M16*70+N16*75+O16*25+P16*45</f>
        <v>855.5</v>
      </c>
      <c r="S16" s="17"/>
    </row>
    <row r="17" spans="2:19" s="17" customFormat="1" ht="24" customHeight="1">
      <c r="B17" s="105"/>
      <c r="C17" s="163"/>
      <c r="D17" s="165"/>
      <c r="E17" s="81" t="s">
        <v>150</v>
      </c>
      <c r="F17" s="81" t="s">
        <v>156</v>
      </c>
      <c r="G17" s="81" t="s">
        <v>97</v>
      </c>
      <c r="H17" s="81" t="s">
        <v>185</v>
      </c>
      <c r="I17" s="83" t="s">
        <v>213</v>
      </c>
      <c r="J17" s="167"/>
      <c r="K17" s="19" t="s">
        <v>112</v>
      </c>
      <c r="L17" s="113"/>
      <c r="M17" s="129"/>
      <c r="N17" s="129"/>
      <c r="O17" s="129"/>
      <c r="P17" s="129"/>
      <c r="Q17" s="131"/>
    </row>
    <row r="18" spans="2:19" s="15" customFormat="1" ht="24" customHeight="1">
      <c r="B18" s="104">
        <v>45708</v>
      </c>
      <c r="C18" s="152" t="str">
        <f>RIGHT(TEXT(B18,"AAAA"))</f>
        <v>四</v>
      </c>
      <c r="D18" s="164" t="s">
        <v>135</v>
      </c>
      <c r="E18" s="47" t="s">
        <v>284</v>
      </c>
      <c r="F18" s="45" t="s">
        <v>285</v>
      </c>
      <c r="G18" s="45" t="s">
        <v>201</v>
      </c>
      <c r="H18" s="45" t="s">
        <v>197</v>
      </c>
      <c r="I18" s="75" t="s">
        <v>199</v>
      </c>
      <c r="J18" s="156" t="s">
        <v>16</v>
      </c>
      <c r="K18" s="45" t="s">
        <v>165</v>
      </c>
      <c r="L18" s="112"/>
      <c r="M18" s="114">
        <v>6.7</v>
      </c>
      <c r="N18" s="114">
        <v>2.6</v>
      </c>
      <c r="O18" s="114">
        <v>2.4</v>
      </c>
      <c r="P18" s="114">
        <v>2.6</v>
      </c>
      <c r="Q18" s="130">
        <f>M18*70+N18*75+O18*25+P18*45</f>
        <v>841</v>
      </c>
      <c r="S18" s="17"/>
    </row>
    <row r="19" spans="2:19" s="17" customFormat="1" ht="24" customHeight="1">
      <c r="B19" s="105"/>
      <c r="C19" s="163"/>
      <c r="D19" s="165"/>
      <c r="E19" s="46" t="s">
        <v>286</v>
      </c>
      <c r="F19" s="81" t="s">
        <v>287</v>
      </c>
      <c r="G19" s="81" t="s">
        <v>202</v>
      </c>
      <c r="H19" s="81" t="s">
        <v>198</v>
      </c>
      <c r="I19" s="83" t="s">
        <v>200</v>
      </c>
      <c r="J19" s="167"/>
      <c r="K19" s="38" t="s">
        <v>166</v>
      </c>
      <c r="L19" s="113"/>
      <c r="M19" s="129"/>
      <c r="N19" s="129"/>
      <c r="O19" s="129"/>
      <c r="P19" s="129"/>
      <c r="Q19" s="131"/>
    </row>
    <row r="20" spans="2:19" s="15" customFormat="1" ht="24" customHeight="1">
      <c r="B20" s="119">
        <v>45709</v>
      </c>
      <c r="C20" s="162" t="str">
        <f>RIGHT(TEXT(B20,"AAAA"))</f>
        <v>五</v>
      </c>
      <c r="D20" s="164" t="s">
        <v>139</v>
      </c>
      <c r="E20" s="43" t="s">
        <v>288</v>
      </c>
      <c r="F20" s="43" t="s">
        <v>162</v>
      </c>
      <c r="G20" s="43" t="s">
        <v>59</v>
      </c>
      <c r="H20" s="45" t="s">
        <v>180</v>
      </c>
      <c r="I20" s="42" t="s">
        <v>157</v>
      </c>
      <c r="J20" s="166" t="s">
        <v>16</v>
      </c>
      <c r="K20" s="43" t="s">
        <v>167</v>
      </c>
      <c r="L20" s="123" t="s">
        <v>254</v>
      </c>
      <c r="M20" s="124">
        <v>6.6</v>
      </c>
      <c r="N20" s="124">
        <v>2.5</v>
      </c>
      <c r="O20" s="124">
        <v>2.4</v>
      </c>
      <c r="P20" s="124">
        <v>2.6</v>
      </c>
      <c r="Q20" s="138">
        <f>M20*70+N20*75+O20*25+P20*45</f>
        <v>826.5</v>
      </c>
      <c r="S20" s="17"/>
    </row>
    <row r="21" spans="2:19" s="17" customFormat="1" ht="24" customHeight="1" thickBot="1">
      <c r="B21" s="132"/>
      <c r="C21" s="168"/>
      <c r="D21" s="169"/>
      <c r="E21" s="82" t="s">
        <v>289</v>
      </c>
      <c r="F21" s="82" t="s">
        <v>163</v>
      </c>
      <c r="G21" s="82" t="s">
        <v>61</v>
      </c>
      <c r="H21" s="82" t="s">
        <v>181</v>
      </c>
      <c r="I21" s="84" t="s">
        <v>158</v>
      </c>
      <c r="J21" s="170"/>
      <c r="K21" s="39" t="s">
        <v>168</v>
      </c>
      <c r="L21" s="136"/>
      <c r="M21" s="141"/>
      <c r="N21" s="141"/>
      <c r="O21" s="141"/>
      <c r="P21" s="141"/>
      <c r="Q21" s="142"/>
    </row>
    <row r="22" spans="2:19" s="15" customFormat="1" ht="24" customHeight="1" thickTop="1">
      <c r="B22" s="104">
        <v>45712</v>
      </c>
      <c r="C22" s="152" t="str">
        <f>RIGHT(TEXT(B22,"AAAA"))</f>
        <v>一</v>
      </c>
      <c r="D22" s="171" t="s">
        <v>135</v>
      </c>
      <c r="E22" s="45" t="s">
        <v>290</v>
      </c>
      <c r="F22" s="45" t="s">
        <v>92</v>
      </c>
      <c r="G22" s="45" t="s">
        <v>291</v>
      </c>
      <c r="H22" s="45" t="s">
        <v>188</v>
      </c>
      <c r="I22" s="75" t="s">
        <v>193</v>
      </c>
      <c r="J22" s="156" t="s">
        <v>15</v>
      </c>
      <c r="K22" s="45" t="s">
        <v>111</v>
      </c>
      <c r="L22" s="112"/>
      <c r="M22" s="114">
        <v>6.8</v>
      </c>
      <c r="N22" s="114">
        <v>2.7</v>
      </c>
      <c r="O22" s="114">
        <v>2.4</v>
      </c>
      <c r="P22" s="114">
        <v>2.6</v>
      </c>
      <c r="Q22" s="130">
        <f>M22*70+N22*75+O22*25+P22*45</f>
        <v>855.5</v>
      </c>
      <c r="S22" s="17"/>
    </row>
    <row r="23" spans="2:19" s="17" customFormat="1" ht="24" customHeight="1">
      <c r="B23" s="105"/>
      <c r="C23" s="163"/>
      <c r="D23" s="165"/>
      <c r="E23" s="89" t="s">
        <v>292</v>
      </c>
      <c r="F23" s="81" t="s">
        <v>159</v>
      </c>
      <c r="G23" s="81" t="s">
        <v>245</v>
      </c>
      <c r="H23" s="81" t="s">
        <v>189</v>
      </c>
      <c r="I23" s="83" t="s">
        <v>194</v>
      </c>
      <c r="J23" s="167"/>
      <c r="K23" s="38" t="s">
        <v>110</v>
      </c>
      <c r="L23" s="113"/>
      <c r="M23" s="129"/>
      <c r="N23" s="129"/>
      <c r="O23" s="129"/>
      <c r="P23" s="129"/>
      <c r="Q23" s="131"/>
    </row>
    <row r="24" spans="2:19" s="15" customFormat="1" ht="24" customHeight="1">
      <c r="B24" s="119">
        <v>45713</v>
      </c>
      <c r="C24" s="162" t="str">
        <f>RIGHT(TEXT(B24,"AAAA"))</f>
        <v>二</v>
      </c>
      <c r="D24" s="164" t="s">
        <v>140</v>
      </c>
      <c r="E24" s="45" t="s">
        <v>293</v>
      </c>
      <c r="F24" s="43" t="s">
        <v>160</v>
      </c>
      <c r="G24" s="43" t="s">
        <v>67</v>
      </c>
      <c r="H24" s="90" t="s">
        <v>294</v>
      </c>
      <c r="I24" s="42" t="s">
        <v>190</v>
      </c>
      <c r="J24" s="166" t="s">
        <v>16</v>
      </c>
      <c r="K24" s="43" t="s">
        <v>226</v>
      </c>
      <c r="L24" s="123"/>
      <c r="M24" s="124">
        <v>6.6</v>
      </c>
      <c r="N24" s="124">
        <v>2.5</v>
      </c>
      <c r="O24" s="124">
        <v>2.4</v>
      </c>
      <c r="P24" s="124">
        <v>2.6</v>
      </c>
      <c r="Q24" s="138">
        <f>M24*70+N24*75+O24*25+P24*45</f>
        <v>826.5</v>
      </c>
      <c r="S24" s="17"/>
    </row>
    <row r="25" spans="2:19" s="17" customFormat="1" ht="24" customHeight="1">
      <c r="B25" s="105"/>
      <c r="C25" s="163"/>
      <c r="D25" s="165"/>
      <c r="E25" s="81" t="s">
        <v>295</v>
      </c>
      <c r="F25" s="81" t="s">
        <v>161</v>
      </c>
      <c r="G25" s="81" t="s">
        <v>70</v>
      </c>
      <c r="H25" s="89" t="s">
        <v>296</v>
      </c>
      <c r="I25" s="83" t="s">
        <v>191</v>
      </c>
      <c r="J25" s="167"/>
      <c r="K25" s="38" t="s">
        <v>227</v>
      </c>
      <c r="L25" s="113"/>
      <c r="M25" s="129"/>
      <c r="N25" s="129"/>
      <c r="O25" s="129"/>
      <c r="P25" s="129"/>
      <c r="Q25" s="131"/>
    </row>
    <row r="26" spans="2:19" s="15" customFormat="1" ht="24" customHeight="1">
      <c r="B26" s="119">
        <v>45714</v>
      </c>
      <c r="C26" s="162" t="str">
        <f>RIGHT(TEXT(B26,"AAAA"))</f>
        <v>三</v>
      </c>
      <c r="D26" s="164" t="s">
        <v>141</v>
      </c>
      <c r="E26" s="43" t="s">
        <v>146</v>
      </c>
      <c r="F26" s="43" t="s">
        <v>195</v>
      </c>
      <c r="G26" s="64" t="s">
        <v>109</v>
      </c>
      <c r="H26" s="42" t="s">
        <v>218</v>
      </c>
      <c r="I26" s="42" t="s">
        <v>186</v>
      </c>
      <c r="J26" s="166" t="s">
        <v>51</v>
      </c>
      <c r="K26" s="44" t="s">
        <v>108</v>
      </c>
      <c r="L26" s="123"/>
      <c r="M26" s="124">
        <v>6.6</v>
      </c>
      <c r="N26" s="124">
        <v>2.6</v>
      </c>
      <c r="O26" s="124">
        <v>2.4</v>
      </c>
      <c r="P26" s="124">
        <v>2.6</v>
      </c>
      <c r="Q26" s="138">
        <f>M26*70+N26*75+O26*25+P26*45</f>
        <v>834</v>
      </c>
      <c r="S26" s="17"/>
    </row>
    <row r="27" spans="2:19" s="17" customFormat="1" ht="24" customHeight="1">
      <c r="B27" s="105"/>
      <c r="C27" s="163"/>
      <c r="D27" s="165"/>
      <c r="E27" s="81" t="s">
        <v>147</v>
      </c>
      <c r="F27" s="81" t="s">
        <v>196</v>
      </c>
      <c r="G27" s="53" t="s">
        <v>297</v>
      </c>
      <c r="H27" s="83" t="s">
        <v>219</v>
      </c>
      <c r="I27" s="83" t="s">
        <v>187</v>
      </c>
      <c r="J27" s="167"/>
      <c r="K27" s="19" t="s">
        <v>74</v>
      </c>
      <c r="L27" s="113"/>
      <c r="M27" s="129"/>
      <c r="N27" s="129"/>
      <c r="O27" s="129"/>
      <c r="P27" s="129"/>
      <c r="Q27" s="131"/>
    </row>
    <row r="28" spans="2:19" s="15" customFormat="1" ht="24" customHeight="1">
      <c r="B28" s="119">
        <v>45715</v>
      </c>
      <c r="C28" s="162" t="str">
        <f>RIGHT(TEXT(B28,"AAAA"))</f>
        <v>四</v>
      </c>
      <c r="D28" s="164" t="s">
        <v>142</v>
      </c>
      <c r="E28" s="43" t="s">
        <v>148</v>
      </c>
      <c r="F28" s="66" t="s">
        <v>298</v>
      </c>
      <c r="G28" s="43" t="s">
        <v>174</v>
      </c>
      <c r="H28" s="43" t="s">
        <v>182</v>
      </c>
      <c r="I28" s="42" t="s">
        <v>153</v>
      </c>
      <c r="J28" s="166" t="s">
        <v>16</v>
      </c>
      <c r="K28" s="43" t="s">
        <v>107</v>
      </c>
      <c r="L28" s="123"/>
      <c r="M28" s="124">
        <v>6.5</v>
      </c>
      <c r="N28" s="124">
        <v>2.7</v>
      </c>
      <c r="O28" s="124">
        <v>2.4</v>
      </c>
      <c r="P28" s="124">
        <v>2.6</v>
      </c>
      <c r="Q28" s="138">
        <f>M28*70+N28*75+O28*25+P28*45</f>
        <v>834.5</v>
      </c>
      <c r="S28" s="17"/>
    </row>
    <row r="29" spans="2:19" s="17" customFormat="1" ht="24" customHeight="1">
      <c r="B29" s="105"/>
      <c r="C29" s="163"/>
      <c r="D29" s="165"/>
      <c r="E29" s="81" t="s">
        <v>149</v>
      </c>
      <c r="F29" s="65" t="s">
        <v>299</v>
      </c>
      <c r="G29" s="81" t="s">
        <v>175</v>
      </c>
      <c r="H29" s="81" t="s">
        <v>183</v>
      </c>
      <c r="I29" s="83" t="s">
        <v>154</v>
      </c>
      <c r="J29" s="167"/>
      <c r="K29" s="38" t="s">
        <v>106</v>
      </c>
      <c r="L29" s="113"/>
      <c r="M29" s="129"/>
      <c r="N29" s="129"/>
      <c r="O29" s="129"/>
      <c r="P29" s="129"/>
      <c r="Q29" s="131"/>
    </row>
    <row r="30" spans="2:19" s="20" customFormat="1" ht="35.1" customHeight="1" thickBot="1">
      <c r="B30" s="148" t="s">
        <v>105</v>
      </c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50"/>
    </row>
    <row r="31" spans="2:19" customFormat="1" ht="12" customHeight="1">
      <c r="B31" s="41" t="s">
        <v>104</v>
      </c>
      <c r="C31" s="24"/>
      <c r="D31" s="24"/>
      <c r="E31" s="24"/>
      <c r="F31" s="24"/>
      <c r="G31" s="25" t="s">
        <v>83</v>
      </c>
      <c r="H31" s="25"/>
      <c r="I31" s="25"/>
      <c r="J31" s="25"/>
      <c r="K31" s="26"/>
      <c r="L31" s="26"/>
      <c r="M31" s="26"/>
      <c r="N31" s="26"/>
      <c r="O31" s="26"/>
      <c r="S31" s="15"/>
    </row>
    <row r="32" spans="2:19" customFormat="1" ht="12" customHeight="1">
      <c r="B32" s="27" t="s">
        <v>103</v>
      </c>
      <c r="C32" s="28"/>
      <c r="D32" s="28"/>
      <c r="E32" s="28"/>
      <c r="F32" s="29"/>
      <c r="G32" s="30"/>
      <c r="H32" s="31"/>
      <c r="I32" s="30"/>
      <c r="J32" s="32"/>
      <c r="K32" s="32"/>
      <c r="L32" s="32"/>
      <c r="M32" s="32"/>
      <c r="N32" s="32"/>
      <c r="O32" s="33"/>
      <c r="S32" s="15"/>
    </row>
    <row r="33" spans="2:19" customFormat="1" ht="12" customHeight="1">
      <c r="B33" s="34" t="s">
        <v>255</v>
      </c>
      <c r="C33" s="24"/>
      <c r="D33" s="24"/>
      <c r="E33" s="24"/>
      <c r="F33" s="24"/>
      <c r="G33" s="35" t="s">
        <v>102</v>
      </c>
      <c r="H33" s="36"/>
      <c r="I33" s="36"/>
      <c r="J33" s="160" t="str">
        <f>LEFT(H1,2)</f>
        <v>福豐</v>
      </c>
      <c r="K33" s="160"/>
      <c r="L33" s="160"/>
      <c r="M33" s="160"/>
      <c r="N33" s="160"/>
      <c r="O33" s="160"/>
      <c r="P33" s="68"/>
      <c r="Q33" s="68"/>
    </row>
    <row r="34" spans="2:19" ht="16.5" customHeight="1">
      <c r="D34" s="5"/>
      <c r="S34"/>
    </row>
    <row r="35" spans="2:19" ht="14.1" customHeight="1">
      <c r="S35"/>
    </row>
    <row r="39" spans="2:19" ht="16.2">
      <c r="S39"/>
    </row>
  </sheetData>
  <mergeCells count="135">
    <mergeCell ref="B1:G2"/>
    <mergeCell ref="F3:I3"/>
    <mergeCell ref="B4:B5"/>
    <mergeCell ref="C4:C5"/>
    <mergeCell ref="N8:N9"/>
    <mergeCell ref="O8:O9"/>
    <mergeCell ref="P8:P9"/>
    <mergeCell ref="P4:P5"/>
    <mergeCell ref="Q4:Q5"/>
    <mergeCell ref="B6:B7"/>
    <mergeCell ref="C6:C7"/>
    <mergeCell ref="D6:D7"/>
    <mergeCell ref="J6:J7"/>
    <mergeCell ref="L6:L7"/>
    <mergeCell ref="D4:D5"/>
    <mergeCell ref="J4:J5"/>
    <mergeCell ref="L4:L5"/>
    <mergeCell ref="M4:M5"/>
    <mergeCell ref="N4:N5"/>
    <mergeCell ref="O4:O5"/>
    <mergeCell ref="M6:M7"/>
    <mergeCell ref="N6:N7"/>
    <mergeCell ref="Q8:Q9"/>
    <mergeCell ref="Q10:Q11"/>
    <mergeCell ref="B8:B9"/>
    <mergeCell ref="C8:C9"/>
    <mergeCell ref="D8:D9"/>
    <mergeCell ref="J8:J9"/>
    <mergeCell ref="L8:L9"/>
    <mergeCell ref="M8:M9"/>
    <mergeCell ref="O6:O7"/>
    <mergeCell ref="P6:P7"/>
    <mergeCell ref="Q6:Q7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N16:N17"/>
    <mergeCell ref="O16:O17"/>
    <mergeCell ref="P16:P17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B12:B13"/>
    <mergeCell ref="C12:C13"/>
    <mergeCell ref="D12:D13"/>
    <mergeCell ref="J12:J13"/>
    <mergeCell ref="L12:L13"/>
    <mergeCell ref="M12:M13"/>
    <mergeCell ref="N12:N13"/>
    <mergeCell ref="O12:O13"/>
    <mergeCell ref="P12:P13"/>
    <mergeCell ref="Q20:Q21"/>
    <mergeCell ref="B22:B23"/>
    <mergeCell ref="C22:C23"/>
    <mergeCell ref="D22:D23"/>
    <mergeCell ref="N20:N21"/>
    <mergeCell ref="O20:O21"/>
    <mergeCell ref="P20:P21"/>
    <mergeCell ref="Q16:Q17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18:Q19"/>
    <mergeCell ref="B16:B17"/>
    <mergeCell ref="C16:C17"/>
    <mergeCell ref="D16:D17"/>
    <mergeCell ref="J16:J17"/>
    <mergeCell ref="L16:L17"/>
    <mergeCell ref="M16:M17"/>
    <mergeCell ref="Q24:Q25"/>
    <mergeCell ref="N22:N23"/>
    <mergeCell ref="O22:O23"/>
    <mergeCell ref="P22:P23"/>
    <mergeCell ref="Q22:Q23"/>
    <mergeCell ref="B24:B25"/>
    <mergeCell ref="C24:C25"/>
    <mergeCell ref="D24:D25"/>
    <mergeCell ref="J24:J25"/>
    <mergeCell ref="L24:L25"/>
    <mergeCell ref="N24:N25"/>
    <mergeCell ref="O24:O25"/>
    <mergeCell ref="P24:P25"/>
    <mergeCell ref="L26:L27"/>
    <mergeCell ref="M26:M27"/>
    <mergeCell ref="M24:M25"/>
    <mergeCell ref="B20:B21"/>
    <mergeCell ref="C20:C21"/>
    <mergeCell ref="D20:D21"/>
    <mergeCell ref="J20:J21"/>
    <mergeCell ref="L20:L21"/>
    <mergeCell ref="M20:M21"/>
    <mergeCell ref="J33:O33"/>
    <mergeCell ref="N28:N29"/>
    <mergeCell ref="O28:O29"/>
    <mergeCell ref="P28:P29"/>
    <mergeCell ref="Q28:Q29"/>
    <mergeCell ref="M28:M29"/>
    <mergeCell ref="H1:Q1"/>
    <mergeCell ref="N26:N27"/>
    <mergeCell ref="O26:O27"/>
    <mergeCell ref="P26:P27"/>
    <mergeCell ref="Q26:Q27"/>
    <mergeCell ref="B30:Q30"/>
    <mergeCell ref="B28:B29"/>
    <mergeCell ref="C28:C29"/>
    <mergeCell ref="D28:D29"/>
    <mergeCell ref="J28:J29"/>
    <mergeCell ref="L28:L29"/>
    <mergeCell ref="J22:J23"/>
    <mergeCell ref="L22:L23"/>
    <mergeCell ref="M22:M23"/>
    <mergeCell ref="B26:B27"/>
    <mergeCell ref="C26:C27"/>
    <mergeCell ref="D26:D27"/>
    <mergeCell ref="J26:J27"/>
  </mergeCells>
  <phoneticPr fontId="3" type="noConversion"/>
  <printOptions horizontalCentered="1"/>
  <pageMargins left="0" right="0" top="0.78740157480314965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40"/>
  <sheetViews>
    <sheetView tabSelected="1" topLeftCell="A13" zoomScale="70" zoomScaleNormal="70" workbookViewId="0">
      <selection activeCell="B1" sqref="B1:O30"/>
    </sheetView>
  </sheetViews>
  <sheetFormatPr defaultColWidth="9" defaultRowHeight="15.6"/>
  <cols>
    <col min="1" max="1" width="1.21875" style="5" customWidth="1"/>
    <col min="2" max="2" width="3.33203125" style="5" customWidth="1"/>
    <col min="3" max="3" width="1.88671875" style="5" customWidth="1"/>
    <col min="4" max="4" width="11.21875" style="5" customWidth="1"/>
    <col min="5" max="5" width="17.33203125" style="5" customWidth="1"/>
    <col min="6" max="7" width="16.33203125" style="5" customWidth="1"/>
    <col min="8" max="8" width="5.6640625" style="5" customWidth="1"/>
    <col min="9" max="9" width="17.109375" style="5" customWidth="1"/>
    <col min="10" max="10" width="2.109375" style="5" customWidth="1"/>
    <col min="11" max="15" width="1.44140625" style="5" customWidth="1"/>
    <col min="16" max="16" width="11.109375" style="5" customWidth="1"/>
    <col min="17" max="17" width="9" style="5"/>
    <col min="18" max="19" width="39.77734375" style="5" customWidth="1"/>
    <col min="20" max="16384" width="9" style="5"/>
  </cols>
  <sheetData>
    <row r="1" spans="2:19" ht="23.1" customHeight="1">
      <c r="B1" s="101" t="s">
        <v>0</v>
      </c>
      <c r="C1" s="101"/>
      <c r="D1" s="101"/>
      <c r="E1" s="101"/>
      <c r="F1" s="101"/>
      <c r="G1" s="94" t="s">
        <v>249</v>
      </c>
      <c r="H1" s="1"/>
      <c r="I1" s="2"/>
      <c r="J1" s="3"/>
      <c r="K1" s="4"/>
      <c r="L1" s="4"/>
      <c r="M1" s="4"/>
      <c r="N1" s="4"/>
      <c r="O1" s="4"/>
    </row>
    <row r="2" spans="2:19" ht="17.100000000000001" customHeight="1" thickBot="1">
      <c r="B2" s="102"/>
      <c r="C2" s="102"/>
      <c r="D2" s="102"/>
      <c r="E2" s="102"/>
      <c r="F2" s="102"/>
      <c r="G2" s="7" t="s">
        <v>1</v>
      </c>
      <c r="H2" s="7" t="s">
        <v>250</v>
      </c>
      <c r="I2" s="6"/>
      <c r="J2" s="8"/>
      <c r="K2" s="9"/>
      <c r="L2" s="9"/>
      <c r="M2" s="9"/>
      <c r="N2" s="9"/>
      <c r="O2" s="9"/>
    </row>
    <row r="3" spans="2:19" s="15" customFormat="1" ht="17.399999999999999" customHeight="1">
      <c r="B3" s="10" t="s">
        <v>2</v>
      </c>
      <c r="C3" s="11" t="s">
        <v>3</v>
      </c>
      <c r="D3" s="91" t="s">
        <v>4</v>
      </c>
      <c r="E3" s="91" t="s">
        <v>5</v>
      </c>
      <c r="F3" s="103" t="s">
        <v>6</v>
      </c>
      <c r="G3" s="103"/>
      <c r="H3" s="91" t="s">
        <v>7</v>
      </c>
      <c r="I3" s="91" t="s">
        <v>8</v>
      </c>
      <c r="J3" s="11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2:19" s="15" customFormat="1" ht="24" customHeight="1">
      <c r="B4" s="104">
        <v>45699</v>
      </c>
      <c r="C4" s="106" t="str">
        <f t="shared" ref="C4:C26" si="0">RIGHT(TEXT(B4,"AAAA"))</f>
        <v>二</v>
      </c>
      <c r="D4" s="192" t="s">
        <v>309</v>
      </c>
      <c r="E4" s="72" t="s">
        <v>310</v>
      </c>
      <c r="F4" s="71" t="s">
        <v>311</v>
      </c>
      <c r="G4" s="72" t="s">
        <v>312</v>
      </c>
      <c r="H4" s="110" t="s">
        <v>16</v>
      </c>
      <c r="I4" s="72" t="s">
        <v>313</v>
      </c>
      <c r="J4" s="179"/>
      <c r="K4" s="114">
        <v>6.4</v>
      </c>
      <c r="L4" s="114">
        <v>2.8</v>
      </c>
      <c r="M4" s="114">
        <v>2</v>
      </c>
      <c r="N4" s="114">
        <v>2.1</v>
      </c>
      <c r="O4" s="116">
        <f>K4*70+L4*75+M4*25+N4*45</f>
        <v>802.5</v>
      </c>
    </row>
    <row r="5" spans="2:19" s="17" customFormat="1" ht="24" customHeight="1">
      <c r="B5" s="105"/>
      <c r="C5" s="107"/>
      <c r="D5" s="191"/>
      <c r="E5" s="46" t="s">
        <v>314</v>
      </c>
      <c r="F5" s="46" t="s">
        <v>21</v>
      </c>
      <c r="G5" s="46" t="s">
        <v>22</v>
      </c>
      <c r="H5" s="111"/>
      <c r="I5" s="46" t="s">
        <v>315</v>
      </c>
      <c r="J5" s="180"/>
      <c r="K5" s="115"/>
      <c r="L5" s="115"/>
      <c r="M5" s="115"/>
      <c r="N5" s="115"/>
      <c r="O5" s="117"/>
      <c r="Q5" s="15"/>
      <c r="R5" s="15"/>
      <c r="S5" s="15"/>
    </row>
    <row r="6" spans="2:19" s="15" customFormat="1" ht="24" customHeight="1">
      <c r="B6" s="119">
        <v>45700</v>
      </c>
      <c r="C6" s="106" t="str">
        <f t="shared" si="0"/>
        <v>三</v>
      </c>
      <c r="D6" s="193" t="s">
        <v>316</v>
      </c>
      <c r="E6" s="71" t="s">
        <v>317</v>
      </c>
      <c r="F6" s="97" t="s">
        <v>318</v>
      </c>
      <c r="G6" s="71" t="s">
        <v>319</v>
      </c>
      <c r="H6" s="122" t="s">
        <v>320</v>
      </c>
      <c r="I6" s="98" t="s">
        <v>321</v>
      </c>
      <c r="J6" s="188"/>
      <c r="K6" s="124">
        <v>6.3</v>
      </c>
      <c r="L6" s="124">
        <v>2.6</v>
      </c>
      <c r="M6" s="124">
        <v>2.1</v>
      </c>
      <c r="N6" s="124">
        <v>2.2000000000000002</v>
      </c>
      <c r="O6" s="118">
        <f>K6*70+L6*75+M6*25+N6*45</f>
        <v>787.5</v>
      </c>
      <c r="P6" s="5"/>
    </row>
    <row r="7" spans="2:19" s="17" customFormat="1" ht="24" customHeight="1">
      <c r="B7" s="105"/>
      <c r="C7" s="107"/>
      <c r="D7" s="191"/>
      <c r="E7" s="46" t="s">
        <v>322</v>
      </c>
      <c r="F7" s="95" t="s">
        <v>323</v>
      </c>
      <c r="G7" s="46" t="s">
        <v>26</v>
      </c>
      <c r="H7" s="111"/>
      <c r="I7" s="95" t="s">
        <v>324</v>
      </c>
      <c r="J7" s="180"/>
      <c r="K7" s="115"/>
      <c r="L7" s="115"/>
      <c r="M7" s="115"/>
      <c r="N7" s="115"/>
      <c r="O7" s="117"/>
      <c r="P7" s="15"/>
      <c r="Q7" s="15"/>
      <c r="R7" s="15"/>
      <c r="S7" s="15"/>
    </row>
    <row r="8" spans="2:19" s="15" customFormat="1" ht="24" customHeight="1">
      <c r="B8" s="119">
        <v>45701</v>
      </c>
      <c r="C8" s="120" t="str">
        <f t="shared" si="0"/>
        <v>四</v>
      </c>
      <c r="D8" s="190" t="s">
        <v>325</v>
      </c>
      <c r="E8" s="71" t="s">
        <v>326</v>
      </c>
      <c r="F8" s="71" t="s">
        <v>30</v>
      </c>
      <c r="G8" s="71" t="s">
        <v>327</v>
      </c>
      <c r="H8" s="122" t="s">
        <v>16</v>
      </c>
      <c r="I8" s="71" t="s">
        <v>25</v>
      </c>
      <c r="J8" s="188"/>
      <c r="K8" s="124">
        <v>6.4</v>
      </c>
      <c r="L8" s="124">
        <v>2.1</v>
      </c>
      <c r="M8" s="124">
        <v>2.1</v>
      </c>
      <c r="N8" s="124">
        <v>2.1</v>
      </c>
      <c r="O8" s="118">
        <f>K8*70+L8*75+M8*25+N8*45</f>
        <v>752.5</v>
      </c>
      <c r="Q8" s="17"/>
    </row>
    <row r="9" spans="2:19" s="17" customFormat="1" ht="24" customHeight="1">
      <c r="B9" s="105"/>
      <c r="C9" s="107"/>
      <c r="D9" s="191"/>
      <c r="E9" s="46" t="s">
        <v>328</v>
      </c>
      <c r="F9" s="73" t="s">
        <v>33</v>
      </c>
      <c r="G9" s="46" t="s">
        <v>34</v>
      </c>
      <c r="H9" s="111"/>
      <c r="I9" s="46" t="s">
        <v>329</v>
      </c>
      <c r="J9" s="180"/>
      <c r="K9" s="115"/>
      <c r="L9" s="115"/>
      <c r="M9" s="115"/>
      <c r="N9" s="115"/>
      <c r="O9" s="117"/>
      <c r="R9" s="15"/>
      <c r="S9" s="15"/>
    </row>
    <row r="10" spans="2:19" s="15" customFormat="1" ht="24" customHeight="1">
      <c r="B10" s="119">
        <v>45702</v>
      </c>
      <c r="C10" s="120" t="str">
        <f t="shared" si="0"/>
        <v>五</v>
      </c>
      <c r="D10" s="190" t="s">
        <v>330</v>
      </c>
      <c r="E10" s="71" t="s">
        <v>331</v>
      </c>
      <c r="F10" s="98" t="s">
        <v>332</v>
      </c>
      <c r="G10" s="72" t="s">
        <v>37</v>
      </c>
      <c r="H10" s="122" t="s">
        <v>16</v>
      </c>
      <c r="I10" s="71" t="s">
        <v>333</v>
      </c>
      <c r="J10" s="188"/>
      <c r="K10" s="124">
        <v>5.4</v>
      </c>
      <c r="L10" s="124">
        <v>2.8</v>
      </c>
      <c r="M10" s="124">
        <v>2.1</v>
      </c>
      <c r="N10" s="124">
        <v>2.2000000000000002</v>
      </c>
      <c r="O10" s="118">
        <f>K10*70+L10*75+M10*25+N10*45</f>
        <v>739.5</v>
      </c>
    </row>
    <row r="11" spans="2:19" s="17" customFormat="1" ht="24" customHeight="1" thickBot="1">
      <c r="B11" s="132"/>
      <c r="C11" s="133"/>
      <c r="D11" s="194"/>
      <c r="E11" s="74" t="s">
        <v>39</v>
      </c>
      <c r="F11" s="95" t="s">
        <v>334</v>
      </c>
      <c r="G11" s="74" t="s">
        <v>40</v>
      </c>
      <c r="H11" s="135"/>
      <c r="I11" s="74" t="s">
        <v>335</v>
      </c>
      <c r="J11" s="195"/>
      <c r="K11" s="137"/>
      <c r="L11" s="137"/>
      <c r="M11" s="137"/>
      <c r="N11" s="137"/>
      <c r="O11" s="128"/>
      <c r="R11"/>
      <c r="S11" s="15"/>
    </row>
    <row r="12" spans="2:19" s="15" customFormat="1" ht="24" customHeight="1" thickTop="1">
      <c r="B12" s="104">
        <v>45705</v>
      </c>
      <c r="C12" s="106" t="str">
        <f t="shared" si="0"/>
        <v>一</v>
      </c>
      <c r="D12" s="192" t="s">
        <v>325</v>
      </c>
      <c r="E12" s="72" t="s">
        <v>336</v>
      </c>
      <c r="F12" s="72" t="s">
        <v>337</v>
      </c>
      <c r="G12" s="72" t="s">
        <v>338</v>
      </c>
      <c r="H12" s="110" t="s">
        <v>15</v>
      </c>
      <c r="I12" s="72" t="s">
        <v>339</v>
      </c>
      <c r="J12" s="179"/>
      <c r="K12" s="114">
        <v>6.3</v>
      </c>
      <c r="L12" s="114">
        <v>2.6</v>
      </c>
      <c r="M12" s="114">
        <v>2.2000000000000002</v>
      </c>
      <c r="N12" s="114">
        <v>2.2999999999999998</v>
      </c>
      <c r="O12" s="130">
        <f>K12*70+L12*75+M12*25+N12*45</f>
        <v>794.5</v>
      </c>
      <c r="P12" s="5"/>
    </row>
    <row r="13" spans="2:19" s="17" customFormat="1" ht="24" customHeight="1">
      <c r="B13" s="105"/>
      <c r="C13" s="107"/>
      <c r="D13" s="191"/>
      <c r="E13" s="46" t="s">
        <v>43</v>
      </c>
      <c r="F13" s="46" t="s">
        <v>340</v>
      </c>
      <c r="G13" s="46" t="s">
        <v>44</v>
      </c>
      <c r="H13" s="111"/>
      <c r="I13" s="46" t="s">
        <v>341</v>
      </c>
      <c r="J13" s="180"/>
      <c r="K13" s="129"/>
      <c r="L13" s="129"/>
      <c r="M13" s="129"/>
      <c r="N13" s="129"/>
      <c r="O13" s="131"/>
      <c r="R13" s="15"/>
      <c r="S13" s="15"/>
    </row>
    <row r="14" spans="2:19" s="15" customFormat="1" ht="24" customHeight="1">
      <c r="B14" s="119">
        <v>45706</v>
      </c>
      <c r="C14" s="120" t="str">
        <f t="shared" si="0"/>
        <v>二</v>
      </c>
      <c r="D14" s="190" t="s">
        <v>342</v>
      </c>
      <c r="E14" s="71" t="s">
        <v>46</v>
      </c>
      <c r="F14" s="71" t="s">
        <v>47</v>
      </c>
      <c r="G14" s="71" t="s">
        <v>343</v>
      </c>
      <c r="H14" s="122" t="s">
        <v>16</v>
      </c>
      <c r="I14" s="71" t="s">
        <v>48</v>
      </c>
      <c r="J14" s="188"/>
      <c r="K14" s="124">
        <v>6.4</v>
      </c>
      <c r="L14" s="124">
        <v>2.7</v>
      </c>
      <c r="M14" s="124">
        <v>2.1</v>
      </c>
      <c r="N14" s="124">
        <v>2.2000000000000002</v>
      </c>
      <c r="O14" s="138">
        <f>K14*70+L14*75+M14*25+N14*45</f>
        <v>802</v>
      </c>
    </row>
    <row r="15" spans="2:19" s="17" customFormat="1" ht="24" customHeight="1">
      <c r="B15" s="105"/>
      <c r="C15" s="107"/>
      <c r="D15" s="191"/>
      <c r="E15" s="46" t="s">
        <v>344</v>
      </c>
      <c r="F15" s="46" t="s">
        <v>49</v>
      </c>
      <c r="G15" s="46" t="s">
        <v>345</v>
      </c>
      <c r="H15" s="111"/>
      <c r="I15" s="46" t="s">
        <v>50</v>
      </c>
      <c r="J15" s="180"/>
      <c r="K15" s="129"/>
      <c r="L15" s="129"/>
      <c r="M15" s="129"/>
      <c r="N15" s="129"/>
      <c r="O15" s="131"/>
      <c r="R15" s="15"/>
      <c r="S15" s="15"/>
    </row>
    <row r="16" spans="2:19" s="15" customFormat="1" ht="24" customHeight="1">
      <c r="B16" s="119">
        <v>45707</v>
      </c>
      <c r="C16" s="120" t="str">
        <f t="shared" si="0"/>
        <v>三</v>
      </c>
      <c r="D16" s="190" t="s">
        <v>346</v>
      </c>
      <c r="E16" s="71" t="s">
        <v>347</v>
      </c>
      <c r="F16" s="71" t="s">
        <v>348</v>
      </c>
      <c r="G16" s="71" t="s">
        <v>349</v>
      </c>
      <c r="H16" s="122" t="s">
        <v>51</v>
      </c>
      <c r="I16" s="98" t="s">
        <v>350</v>
      </c>
      <c r="J16" s="188"/>
      <c r="K16" s="124">
        <v>6.3</v>
      </c>
      <c r="L16" s="124">
        <v>2.7</v>
      </c>
      <c r="M16" s="124">
        <v>2.2000000000000002</v>
      </c>
      <c r="N16" s="124">
        <v>2.2000000000000002</v>
      </c>
      <c r="O16" s="138">
        <f>K16*70+L16*75+M16*25+N16*45</f>
        <v>797.5</v>
      </c>
      <c r="P16" s="5"/>
    </row>
    <row r="17" spans="2:19" s="17" customFormat="1" ht="24" customHeight="1">
      <c r="B17" s="105"/>
      <c r="C17" s="107"/>
      <c r="D17" s="191"/>
      <c r="E17" s="46" t="s">
        <v>351</v>
      </c>
      <c r="F17" s="46" t="s">
        <v>352</v>
      </c>
      <c r="G17" s="46" t="s">
        <v>353</v>
      </c>
      <c r="H17" s="111"/>
      <c r="I17" s="95" t="s">
        <v>354</v>
      </c>
      <c r="J17" s="180"/>
      <c r="K17" s="129"/>
      <c r="L17" s="129"/>
      <c r="M17" s="129"/>
      <c r="N17" s="129"/>
      <c r="O17" s="131"/>
      <c r="R17" s="15"/>
      <c r="S17" s="15"/>
    </row>
    <row r="18" spans="2:19" s="15" customFormat="1" ht="24" customHeight="1">
      <c r="B18" s="119">
        <v>45708</v>
      </c>
      <c r="C18" s="120" t="str">
        <f t="shared" si="0"/>
        <v>四</v>
      </c>
      <c r="D18" s="190" t="s">
        <v>355</v>
      </c>
      <c r="E18" s="72" t="s">
        <v>356</v>
      </c>
      <c r="F18" s="71" t="s">
        <v>54</v>
      </c>
      <c r="G18" s="71" t="s">
        <v>55</v>
      </c>
      <c r="H18" s="122" t="s">
        <v>16</v>
      </c>
      <c r="I18" s="71" t="s">
        <v>357</v>
      </c>
      <c r="J18" s="188"/>
      <c r="K18" s="124">
        <v>6.4</v>
      </c>
      <c r="L18" s="124">
        <v>2.8</v>
      </c>
      <c r="M18" s="124">
        <v>2</v>
      </c>
      <c r="N18" s="124">
        <v>2.1</v>
      </c>
      <c r="O18" s="138">
        <f>K18*70+L18*75+M18*25+N18*45</f>
        <v>802.5</v>
      </c>
    </row>
    <row r="19" spans="2:19" s="17" customFormat="1" ht="24" customHeight="1">
      <c r="B19" s="105"/>
      <c r="C19" s="107"/>
      <c r="D19" s="191"/>
      <c r="E19" s="46" t="s">
        <v>358</v>
      </c>
      <c r="F19" s="46" t="s">
        <v>57</v>
      </c>
      <c r="G19" s="46" t="s">
        <v>58</v>
      </c>
      <c r="H19" s="111"/>
      <c r="I19" s="46" t="s">
        <v>359</v>
      </c>
      <c r="J19" s="180"/>
      <c r="K19" s="129"/>
      <c r="L19" s="129"/>
      <c r="M19" s="129"/>
      <c r="N19" s="129"/>
      <c r="O19" s="131"/>
      <c r="R19" s="5"/>
      <c r="S19" s="15"/>
    </row>
    <row r="20" spans="2:19" s="15" customFormat="1" ht="24" customHeight="1">
      <c r="B20" s="119">
        <v>45709</v>
      </c>
      <c r="C20" s="139" t="str">
        <f t="shared" si="0"/>
        <v>五</v>
      </c>
      <c r="D20" s="193" t="s">
        <v>360</v>
      </c>
      <c r="E20" s="71" t="s">
        <v>256</v>
      </c>
      <c r="F20" s="71" t="s">
        <v>258</v>
      </c>
      <c r="G20" s="71" t="s">
        <v>59</v>
      </c>
      <c r="H20" s="122" t="s">
        <v>16</v>
      </c>
      <c r="I20" s="71" t="s">
        <v>60</v>
      </c>
      <c r="J20" s="188" t="s">
        <v>361</v>
      </c>
      <c r="K20" s="124">
        <v>6.6</v>
      </c>
      <c r="L20" s="124">
        <v>2.8</v>
      </c>
      <c r="M20" s="124">
        <v>2.4</v>
      </c>
      <c r="N20" s="124">
        <v>2.6</v>
      </c>
      <c r="O20" s="138">
        <f>K20*70+L20*75+M20*25+N20*45</f>
        <v>849</v>
      </c>
      <c r="R20" s="5"/>
    </row>
    <row r="21" spans="2:19" s="17" customFormat="1" ht="24" customHeight="1" thickBot="1">
      <c r="B21" s="132"/>
      <c r="C21" s="140"/>
      <c r="D21" s="194"/>
      <c r="E21" s="74" t="s">
        <v>257</v>
      </c>
      <c r="F21" s="74" t="s">
        <v>259</v>
      </c>
      <c r="G21" s="74" t="s">
        <v>61</v>
      </c>
      <c r="H21" s="135"/>
      <c r="I21" s="74" t="s">
        <v>362</v>
      </c>
      <c r="J21" s="195"/>
      <c r="K21" s="141"/>
      <c r="L21" s="141"/>
      <c r="M21" s="141"/>
      <c r="N21" s="141"/>
      <c r="O21" s="142"/>
      <c r="R21" s="5"/>
      <c r="S21" s="15"/>
    </row>
    <row r="22" spans="2:19" s="15" customFormat="1" ht="24" customHeight="1" thickTop="1">
      <c r="B22" s="104">
        <v>45712</v>
      </c>
      <c r="C22" s="106" t="str">
        <f t="shared" si="0"/>
        <v>一</v>
      </c>
      <c r="D22" s="192" t="s">
        <v>363</v>
      </c>
      <c r="E22" s="71" t="s">
        <v>364</v>
      </c>
      <c r="F22" s="72" t="s">
        <v>365</v>
      </c>
      <c r="G22" s="72" t="s">
        <v>366</v>
      </c>
      <c r="H22" s="110" t="s">
        <v>15</v>
      </c>
      <c r="I22" s="72" t="s">
        <v>367</v>
      </c>
      <c r="J22" s="179"/>
      <c r="K22" s="114">
        <v>6.3</v>
      </c>
      <c r="L22" s="114">
        <v>2.6</v>
      </c>
      <c r="M22" s="114">
        <v>2.2000000000000002</v>
      </c>
      <c r="N22" s="114">
        <v>2.2999999999999998</v>
      </c>
      <c r="O22" s="130">
        <f>K22*70+L22*75+M22*25+N22*45</f>
        <v>794.5</v>
      </c>
      <c r="P22" s="5"/>
      <c r="R22" s="5"/>
    </row>
    <row r="23" spans="2:19" s="17" customFormat="1" ht="24" customHeight="1">
      <c r="B23" s="105"/>
      <c r="C23" s="107"/>
      <c r="D23" s="191"/>
      <c r="E23" s="46" t="s">
        <v>368</v>
      </c>
      <c r="F23" s="46" t="s">
        <v>369</v>
      </c>
      <c r="G23" s="46" t="s">
        <v>370</v>
      </c>
      <c r="H23" s="111"/>
      <c r="I23" s="46" t="s">
        <v>371</v>
      </c>
      <c r="J23" s="180"/>
      <c r="K23" s="129"/>
      <c r="L23" s="129"/>
      <c r="M23" s="129"/>
      <c r="N23" s="129"/>
      <c r="O23" s="131"/>
      <c r="R23" s="5"/>
      <c r="S23" s="5"/>
    </row>
    <row r="24" spans="2:19" s="15" customFormat="1" ht="24" customHeight="1">
      <c r="B24" s="119">
        <v>45713</v>
      </c>
      <c r="C24" s="120" t="str">
        <f t="shared" si="0"/>
        <v>二</v>
      </c>
      <c r="D24" s="190" t="s">
        <v>372</v>
      </c>
      <c r="E24" s="71" t="s">
        <v>65</v>
      </c>
      <c r="F24" s="71" t="s">
        <v>66</v>
      </c>
      <c r="G24" s="71" t="s">
        <v>67</v>
      </c>
      <c r="H24" s="122" t="s">
        <v>16</v>
      </c>
      <c r="I24" s="71" t="s">
        <v>373</v>
      </c>
      <c r="J24" s="188"/>
      <c r="K24" s="124">
        <v>6.4</v>
      </c>
      <c r="L24" s="124">
        <v>2.7</v>
      </c>
      <c r="M24" s="124">
        <v>2.1</v>
      </c>
      <c r="N24" s="124">
        <v>2.2000000000000002</v>
      </c>
      <c r="O24" s="138">
        <f>K24*70+L24*75+M24*25+N24*45</f>
        <v>802</v>
      </c>
      <c r="R24" s="5"/>
      <c r="S24" s="5"/>
    </row>
    <row r="25" spans="2:19" s="17" customFormat="1" ht="24" customHeight="1">
      <c r="B25" s="105"/>
      <c r="C25" s="107"/>
      <c r="D25" s="191"/>
      <c r="E25" s="46" t="s">
        <v>68</v>
      </c>
      <c r="F25" s="46" t="s">
        <v>69</v>
      </c>
      <c r="G25" s="46" t="s">
        <v>70</v>
      </c>
      <c r="H25" s="111"/>
      <c r="I25" s="46" t="s">
        <v>374</v>
      </c>
      <c r="J25" s="180"/>
      <c r="K25" s="129"/>
      <c r="L25" s="129"/>
      <c r="M25" s="129"/>
      <c r="N25" s="129"/>
      <c r="O25" s="131"/>
      <c r="R25" s="5"/>
      <c r="S25" s="5"/>
    </row>
    <row r="26" spans="2:19" s="15" customFormat="1" ht="24" customHeight="1">
      <c r="B26" s="119">
        <v>45714</v>
      </c>
      <c r="C26" s="120" t="str">
        <f t="shared" si="0"/>
        <v>三</v>
      </c>
      <c r="D26" s="190" t="s">
        <v>375</v>
      </c>
      <c r="E26" s="71" t="s">
        <v>376</v>
      </c>
      <c r="F26" s="71" t="s">
        <v>377</v>
      </c>
      <c r="G26" s="71" t="s">
        <v>378</v>
      </c>
      <c r="H26" s="122" t="s">
        <v>51</v>
      </c>
      <c r="I26" s="98" t="s">
        <v>379</v>
      </c>
      <c r="J26" s="188"/>
      <c r="K26" s="124">
        <v>6.3</v>
      </c>
      <c r="L26" s="124">
        <v>2.7</v>
      </c>
      <c r="M26" s="124">
        <v>2.2000000000000002</v>
      </c>
      <c r="N26" s="124">
        <v>2.2000000000000002</v>
      </c>
      <c r="O26" s="138">
        <f>K26*70+L26*75+M26*25+N26*45</f>
        <v>797.5</v>
      </c>
      <c r="R26" s="5"/>
      <c r="S26" s="5"/>
    </row>
    <row r="27" spans="2:19" s="17" customFormat="1" ht="24" customHeight="1">
      <c r="B27" s="105"/>
      <c r="C27" s="107"/>
      <c r="D27" s="191"/>
      <c r="E27" s="46" t="s">
        <v>380</v>
      </c>
      <c r="F27" s="46" t="s">
        <v>72</v>
      </c>
      <c r="G27" s="46" t="s">
        <v>73</v>
      </c>
      <c r="H27" s="111"/>
      <c r="I27" s="95" t="s">
        <v>381</v>
      </c>
      <c r="J27" s="180"/>
      <c r="K27" s="129"/>
      <c r="L27" s="129"/>
      <c r="M27" s="129"/>
      <c r="N27" s="129"/>
      <c r="O27" s="131"/>
      <c r="R27" s="5"/>
      <c r="S27" s="5"/>
    </row>
    <row r="28" spans="2:19" s="15" customFormat="1" ht="24" customHeight="1">
      <c r="B28" s="119">
        <v>45715</v>
      </c>
      <c r="C28" s="120" t="str">
        <f>RIGHT(TEXT(B28,"AAAA"))</f>
        <v>四</v>
      </c>
      <c r="D28" s="190" t="s">
        <v>382</v>
      </c>
      <c r="E28" s="71" t="s">
        <v>76</v>
      </c>
      <c r="F28" s="71" t="s">
        <v>383</v>
      </c>
      <c r="G28" s="71" t="s">
        <v>384</v>
      </c>
      <c r="H28" s="122" t="s">
        <v>16</v>
      </c>
      <c r="I28" s="71" t="s">
        <v>385</v>
      </c>
      <c r="J28" s="188"/>
      <c r="K28" s="124">
        <v>6.6</v>
      </c>
      <c r="L28" s="124">
        <v>2.8</v>
      </c>
      <c r="M28" s="124">
        <v>2.4</v>
      </c>
      <c r="N28" s="124">
        <v>2.6</v>
      </c>
      <c r="O28" s="138">
        <f>K28*70+L28*75+M28*25+N28*45</f>
        <v>849</v>
      </c>
      <c r="R28" s="5"/>
      <c r="S28" s="5"/>
    </row>
    <row r="29" spans="2:19" s="17" customFormat="1" ht="24" customHeight="1">
      <c r="B29" s="105"/>
      <c r="C29" s="107"/>
      <c r="D29" s="191"/>
      <c r="E29" s="46" t="s">
        <v>386</v>
      </c>
      <c r="F29" s="46" t="s">
        <v>387</v>
      </c>
      <c r="G29" s="46" t="s">
        <v>78</v>
      </c>
      <c r="H29" s="111"/>
      <c r="I29" s="46" t="s">
        <v>388</v>
      </c>
      <c r="J29" s="180"/>
      <c r="K29" s="129"/>
      <c r="L29" s="129"/>
      <c r="M29" s="129"/>
      <c r="N29" s="129"/>
      <c r="O29" s="131"/>
      <c r="R29" s="5"/>
      <c r="S29" s="5"/>
    </row>
    <row r="30" spans="2:19" s="20" customFormat="1" ht="35.1" customHeight="1" thickBot="1">
      <c r="B30" s="148" t="s">
        <v>80</v>
      </c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50"/>
      <c r="R30" s="5"/>
      <c r="S30" s="5"/>
    </row>
    <row r="31" spans="2:19" s="15" customFormat="1" ht="24.9" hidden="1" customHeight="1">
      <c r="B31" s="104" t="e">
        <f>#REF!+1</f>
        <v>#REF!</v>
      </c>
      <c r="C31" s="152" t="s">
        <v>81</v>
      </c>
      <c r="D31" s="154"/>
      <c r="E31" s="92"/>
      <c r="F31" s="92"/>
      <c r="G31" s="92"/>
      <c r="H31" s="156" t="s">
        <v>16</v>
      </c>
      <c r="I31" s="92"/>
      <c r="J31" s="158"/>
      <c r="K31" s="143">
        <v>6.6</v>
      </c>
      <c r="L31" s="143">
        <v>2.8</v>
      </c>
      <c r="M31" s="143">
        <v>2.4</v>
      </c>
      <c r="N31" s="143">
        <v>2.6</v>
      </c>
      <c r="O31" s="145">
        <f>K31*70+L31*75+M31*25+N31*45</f>
        <v>849</v>
      </c>
      <c r="R31" s="5"/>
      <c r="S31" s="5"/>
    </row>
    <row r="32" spans="2:19" s="15" customFormat="1" ht="12" hidden="1" customHeight="1" thickBot="1">
      <c r="B32" s="151"/>
      <c r="C32" s="153"/>
      <c r="D32" s="155"/>
      <c r="E32" s="21"/>
      <c r="F32" s="21"/>
      <c r="G32" s="21"/>
      <c r="H32" s="157"/>
      <c r="I32" s="21"/>
      <c r="J32" s="159"/>
      <c r="K32" s="144"/>
      <c r="L32" s="144"/>
      <c r="M32" s="144"/>
      <c r="N32" s="144"/>
      <c r="O32" s="146"/>
      <c r="R32" s="5"/>
      <c r="S32" s="5"/>
    </row>
    <row r="33" spans="2:19" customFormat="1" ht="12.9" customHeight="1">
      <c r="B33" s="22" t="s">
        <v>82</v>
      </c>
      <c r="C33" s="23"/>
      <c r="D33" s="24"/>
      <c r="E33" s="24"/>
      <c r="F33" s="24"/>
      <c r="G33" s="25" t="s">
        <v>83</v>
      </c>
      <c r="H33" s="25"/>
      <c r="I33" s="25"/>
      <c r="J33" s="25"/>
      <c r="K33" s="26"/>
      <c r="L33" s="26"/>
      <c r="M33" s="26"/>
      <c r="N33" s="26"/>
      <c r="O33" s="26"/>
      <c r="R33" s="5"/>
      <c r="S33" s="5"/>
    </row>
    <row r="34" spans="2:19" customFormat="1" ht="12.9" customHeight="1">
      <c r="B34" s="27" t="s">
        <v>84</v>
      </c>
      <c r="C34" s="28"/>
      <c r="D34" s="28"/>
      <c r="E34" s="28"/>
      <c r="F34" s="29"/>
      <c r="G34" s="30"/>
      <c r="H34" s="31"/>
      <c r="I34" s="30"/>
      <c r="J34" s="32"/>
      <c r="K34" s="32"/>
      <c r="L34" s="32"/>
      <c r="M34" s="32"/>
      <c r="N34" s="32"/>
      <c r="O34" s="33"/>
      <c r="R34" s="5"/>
      <c r="S34" s="5"/>
    </row>
    <row r="35" spans="2:19" customFormat="1" ht="12.9" customHeight="1">
      <c r="B35" s="34" t="s">
        <v>255</v>
      </c>
      <c r="C35" s="24"/>
      <c r="D35" s="24"/>
      <c r="E35" s="24"/>
      <c r="F35" s="24"/>
      <c r="G35" s="35" t="s">
        <v>85</v>
      </c>
      <c r="H35" s="36"/>
      <c r="I35" s="36"/>
      <c r="J35" s="147" t="str">
        <f>LEFT(G1,2)</f>
        <v>福豐</v>
      </c>
      <c r="K35" s="147"/>
      <c r="L35" s="147"/>
      <c r="M35" s="147"/>
      <c r="N35" s="147"/>
      <c r="O35" s="147"/>
      <c r="R35" s="5"/>
      <c r="S35" s="5"/>
    </row>
    <row r="39" spans="2:19" ht="18.75" customHeight="1"/>
    <row r="40" spans="2:19" ht="15.75" customHeight="1"/>
  </sheetData>
  <mergeCells count="144">
    <mergeCell ref="J4:J5"/>
    <mergeCell ref="K4:K5"/>
    <mergeCell ref="L4:L5"/>
    <mergeCell ref="M4:M5"/>
    <mergeCell ref="N4:N5"/>
    <mergeCell ref="O4:O5"/>
    <mergeCell ref="B1:F2"/>
    <mergeCell ref="F3:G3"/>
    <mergeCell ref="B4:B5"/>
    <mergeCell ref="C4:C5"/>
    <mergeCell ref="D4:D5"/>
    <mergeCell ref="H4:H5"/>
    <mergeCell ref="L6:L7"/>
    <mergeCell ref="M6:M7"/>
    <mergeCell ref="N6:N7"/>
    <mergeCell ref="O6:O7"/>
    <mergeCell ref="B8:B9"/>
    <mergeCell ref="C8:C9"/>
    <mergeCell ref="D8:D9"/>
    <mergeCell ref="H8:H9"/>
    <mergeCell ref="J8:J9"/>
    <mergeCell ref="K8:K9"/>
    <mergeCell ref="B6:B7"/>
    <mergeCell ref="C6:C7"/>
    <mergeCell ref="D6:D7"/>
    <mergeCell ref="H6:H7"/>
    <mergeCell ref="J6:J7"/>
    <mergeCell ref="K6:K7"/>
    <mergeCell ref="L8:L9"/>
    <mergeCell ref="M8:M9"/>
    <mergeCell ref="N8:N9"/>
    <mergeCell ref="O8:O9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16:O17"/>
    <mergeCell ref="B18:B19"/>
    <mergeCell ref="C18:C19"/>
    <mergeCell ref="D18:D19"/>
    <mergeCell ref="H18:H19"/>
    <mergeCell ref="J18:J19"/>
    <mergeCell ref="K18:K19"/>
    <mergeCell ref="L18:L19"/>
    <mergeCell ref="M18:M19"/>
    <mergeCell ref="N18:N19"/>
    <mergeCell ref="O18:O19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20:O21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2:O23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4:O25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6:O27"/>
    <mergeCell ref="B28:B29"/>
    <mergeCell ref="C28:C29"/>
    <mergeCell ref="D28:D29"/>
    <mergeCell ref="H28:H29"/>
    <mergeCell ref="J28:J29"/>
    <mergeCell ref="K28:K29"/>
    <mergeCell ref="K31:K32"/>
    <mergeCell ref="L31:L32"/>
    <mergeCell ref="M31:M32"/>
    <mergeCell ref="N31:N32"/>
    <mergeCell ref="O31:O32"/>
    <mergeCell ref="J35:O35"/>
    <mergeCell ref="L28:L29"/>
    <mergeCell ref="M28:M29"/>
    <mergeCell ref="N28:N29"/>
    <mergeCell ref="O28:O29"/>
    <mergeCell ref="B30:O30"/>
    <mergeCell ref="B31:B32"/>
    <mergeCell ref="C31:C32"/>
    <mergeCell ref="D31:D32"/>
    <mergeCell ref="H31:H32"/>
    <mergeCell ref="J31:J32"/>
  </mergeCells>
  <phoneticPr fontId="3" type="noConversion"/>
  <printOptions horizontalCentered="1"/>
  <pageMargins left="0" right="0" top="0.78740157480314965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B1:S39"/>
  <sheetViews>
    <sheetView topLeftCell="A13" zoomScale="70" zoomScaleNormal="70" workbookViewId="0">
      <selection activeCell="B1" sqref="B1:Q29"/>
    </sheetView>
  </sheetViews>
  <sheetFormatPr defaultColWidth="9" defaultRowHeight="15.6"/>
  <cols>
    <col min="1" max="1" width="0.88671875" style="5" customWidth="1"/>
    <col min="2" max="2" width="3.109375" style="5" customWidth="1"/>
    <col min="3" max="3" width="1.88671875" style="5" customWidth="1"/>
    <col min="4" max="4" width="7.6640625" style="40" customWidth="1"/>
    <col min="5" max="5" width="13.6640625" style="5" customWidth="1"/>
    <col min="6" max="9" width="12.6640625" style="5" customWidth="1"/>
    <col min="10" max="10" width="4.6640625" style="5" customWidth="1"/>
    <col min="11" max="11" width="11.6640625" style="5" customWidth="1"/>
    <col min="12" max="12" width="2.109375" style="5" customWidth="1"/>
    <col min="13" max="17" width="1.109375" style="5" customWidth="1"/>
    <col min="18" max="18" width="9" style="5"/>
    <col min="19" max="19" width="14.109375" style="5" customWidth="1"/>
    <col min="20" max="16384" width="9" style="5"/>
  </cols>
  <sheetData>
    <row r="1" spans="2:19" ht="24.9" customHeight="1">
      <c r="B1" s="101" t="s">
        <v>0</v>
      </c>
      <c r="C1" s="101"/>
      <c r="D1" s="101"/>
      <c r="E1" s="101"/>
      <c r="F1" s="101"/>
      <c r="G1" s="101"/>
      <c r="H1" s="161" t="s">
        <v>251</v>
      </c>
      <c r="I1" s="161"/>
      <c r="J1" s="161"/>
      <c r="K1" s="161"/>
      <c r="L1" s="161"/>
      <c r="M1" s="161"/>
      <c r="N1" s="161"/>
      <c r="O1" s="161"/>
      <c r="P1" s="161"/>
      <c r="Q1" s="161"/>
      <c r="S1" s="15"/>
    </row>
    <row r="2" spans="2:19" ht="15" customHeight="1" thickBot="1">
      <c r="B2" s="102"/>
      <c r="C2" s="102"/>
      <c r="D2" s="102"/>
      <c r="E2" s="102"/>
      <c r="F2" s="102"/>
      <c r="G2" s="102"/>
      <c r="H2" s="67" t="s">
        <v>132</v>
      </c>
      <c r="I2" s="7" t="s">
        <v>252</v>
      </c>
      <c r="K2" s="8"/>
      <c r="L2" s="9"/>
      <c r="M2" s="9"/>
      <c r="N2" s="9"/>
      <c r="O2" s="9"/>
      <c r="P2" s="9"/>
      <c r="Q2" s="8"/>
      <c r="S2" s="15"/>
    </row>
    <row r="3" spans="2:19" s="15" customFormat="1" ht="21.9" customHeight="1">
      <c r="B3" s="61" t="s">
        <v>131</v>
      </c>
      <c r="C3" s="59" t="s">
        <v>3</v>
      </c>
      <c r="D3" s="60" t="s">
        <v>4</v>
      </c>
      <c r="E3" s="91" t="s">
        <v>129</v>
      </c>
      <c r="F3" s="103" t="s">
        <v>128</v>
      </c>
      <c r="G3" s="103"/>
      <c r="H3" s="103"/>
      <c r="I3" s="103"/>
      <c r="J3" s="59" t="s">
        <v>7</v>
      </c>
      <c r="K3" s="91" t="s">
        <v>126</v>
      </c>
      <c r="L3" s="58" t="s">
        <v>9</v>
      </c>
      <c r="M3" s="57" t="s">
        <v>10</v>
      </c>
      <c r="N3" s="57" t="s">
        <v>124</v>
      </c>
      <c r="O3" s="57" t="s">
        <v>123</v>
      </c>
      <c r="P3" s="57" t="s">
        <v>122</v>
      </c>
      <c r="Q3" s="56" t="s">
        <v>121</v>
      </c>
    </row>
    <row r="4" spans="2:19" s="15" customFormat="1" ht="24" customHeight="1">
      <c r="B4" s="181">
        <v>45699</v>
      </c>
      <c r="C4" s="183" t="str">
        <f>RIGHT(TEXT(B4,"AAAA"))</f>
        <v>二</v>
      </c>
      <c r="D4" s="202" t="s">
        <v>309</v>
      </c>
      <c r="E4" s="51" t="s">
        <v>389</v>
      </c>
      <c r="F4" s="51" t="s">
        <v>120</v>
      </c>
      <c r="G4" s="51" t="s">
        <v>390</v>
      </c>
      <c r="H4" s="47" t="s">
        <v>391</v>
      </c>
      <c r="I4" s="51" t="s">
        <v>164</v>
      </c>
      <c r="J4" s="203" t="s">
        <v>16</v>
      </c>
      <c r="K4" s="51" t="s">
        <v>119</v>
      </c>
      <c r="L4" s="204"/>
      <c r="M4" s="114">
        <v>6.8</v>
      </c>
      <c r="N4" s="114">
        <v>2.7</v>
      </c>
      <c r="O4" s="114">
        <v>2.4</v>
      </c>
      <c r="P4" s="114">
        <v>2.6</v>
      </c>
      <c r="Q4" s="130">
        <f>M4*70+N4*75+O4*25+P4*45</f>
        <v>855.5</v>
      </c>
      <c r="R4" s="54"/>
      <c r="S4"/>
    </row>
    <row r="5" spans="2:19" s="17" customFormat="1" ht="24" customHeight="1">
      <c r="B5" s="182"/>
      <c r="C5" s="176"/>
      <c r="D5" s="197"/>
      <c r="E5" s="46" t="s">
        <v>392</v>
      </c>
      <c r="F5" s="46" t="s">
        <v>393</v>
      </c>
      <c r="G5" s="46" t="s">
        <v>394</v>
      </c>
      <c r="H5" s="53" t="s">
        <v>395</v>
      </c>
      <c r="I5" s="46" t="s">
        <v>396</v>
      </c>
      <c r="J5" s="199"/>
      <c r="K5" s="46" t="s">
        <v>397</v>
      </c>
      <c r="L5" s="201"/>
      <c r="M5" s="129"/>
      <c r="N5" s="129"/>
      <c r="O5" s="129"/>
      <c r="P5" s="129"/>
      <c r="Q5" s="131"/>
    </row>
    <row r="6" spans="2:19" s="15" customFormat="1" ht="24" customHeight="1">
      <c r="B6" s="181">
        <v>45700</v>
      </c>
      <c r="C6" s="183" t="str">
        <f>RIGHT(TEXT(B6,"AAAA"))</f>
        <v>三</v>
      </c>
      <c r="D6" s="196" t="s">
        <v>398</v>
      </c>
      <c r="E6" s="48" t="s">
        <v>399</v>
      </c>
      <c r="F6" s="48" t="s">
        <v>89</v>
      </c>
      <c r="G6" s="48" t="s">
        <v>118</v>
      </c>
      <c r="H6" s="48" t="s">
        <v>400</v>
      </c>
      <c r="I6" s="48" t="s">
        <v>401</v>
      </c>
      <c r="J6" s="198" t="s">
        <v>15</v>
      </c>
      <c r="K6" s="48" t="s">
        <v>321</v>
      </c>
      <c r="L6" s="200"/>
      <c r="M6" s="124">
        <v>6.6</v>
      </c>
      <c r="N6" s="124">
        <v>2.8</v>
      </c>
      <c r="O6" s="124">
        <v>2.4</v>
      </c>
      <c r="P6" s="124">
        <v>2.6</v>
      </c>
      <c r="Q6" s="138">
        <f>M6*70+N6*75+O6*25+P6*45</f>
        <v>849</v>
      </c>
      <c r="S6" s="17"/>
    </row>
    <row r="7" spans="2:19" s="17" customFormat="1" ht="24" customHeight="1">
      <c r="B7" s="182"/>
      <c r="C7" s="176"/>
      <c r="D7" s="197"/>
      <c r="E7" s="46" t="s">
        <v>402</v>
      </c>
      <c r="F7" s="46" t="s">
        <v>117</v>
      </c>
      <c r="G7" s="46" t="s">
        <v>26</v>
      </c>
      <c r="H7" s="46" t="s">
        <v>403</v>
      </c>
      <c r="I7" s="46" t="s">
        <v>404</v>
      </c>
      <c r="J7" s="199"/>
      <c r="K7" s="46" t="s">
        <v>324</v>
      </c>
      <c r="L7" s="201"/>
      <c r="M7" s="129"/>
      <c r="N7" s="129"/>
      <c r="O7" s="129"/>
      <c r="P7" s="129"/>
      <c r="Q7" s="131"/>
    </row>
    <row r="8" spans="2:19" s="15" customFormat="1" ht="24" customHeight="1">
      <c r="B8" s="104">
        <v>45701</v>
      </c>
      <c r="C8" s="175" t="str">
        <f>RIGHT(TEXT(B8,"AAAA"))</f>
        <v>四</v>
      </c>
      <c r="D8" s="196" t="s">
        <v>325</v>
      </c>
      <c r="E8" s="51" t="s">
        <v>405</v>
      </c>
      <c r="F8" s="51" t="s">
        <v>170</v>
      </c>
      <c r="G8" s="51" t="s">
        <v>116</v>
      </c>
      <c r="H8" s="48" t="s">
        <v>208</v>
      </c>
      <c r="I8" s="48" t="s">
        <v>216</v>
      </c>
      <c r="J8" s="203" t="s">
        <v>16</v>
      </c>
      <c r="K8" s="48" t="s">
        <v>25</v>
      </c>
      <c r="L8" s="204"/>
      <c r="M8" s="114">
        <v>6.8</v>
      </c>
      <c r="N8" s="114">
        <v>2.7</v>
      </c>
      <c r="O8" s="114">
        <v>2.4</v>
      </c>
      <c r="P8" s="114">
        <v>2.6</v>
      </c>
      <c r="Q8" s="130">
        <f>M8*70+N8*75+O8*25+P8*45</f>
        <v>855.5</v>
      </c>
      <c r="S8" s="17"/>
    </row>
    <row r="9" spans="2:19" s="17" customFormat="1" ht="24" customHeight="1">
      <c r="B9" s="105"/>
      <c r="C9" s="176"/>
      <c r="D9" s="197"/>
      <c r="E9" s="46" t="s">
        <v>406</v>
      </c>
      <c r="F9" s="46" t="s">
        <v>171</v>
      </c>
      <c r="G9" s="46" t="s">
        <v>34</v>
      </c>
      <c r="H9" s="46" t="s">
        <v>209</v>
      </c>
      <c r="I9" s="46" t="s">
        <v>407</v>
      </c>
      <c r="J9" s="199"/>
      <c r="K9" s="46" t="s">
        <v>408</v>
      </c>
      <c r="L9" s="201"/>
      <c r="M9" s="129"/>
      <c r="N9" s="129"/>
      <c r="O9" s="129"/>
      <c r="P9" s="129"/>
      <c r="Q9" s="131"/>
    </row>
    <row r="10" spans="2:19" s="15" customFormat="1" ht="24" customHeight="1">
      <c r="B10" s="119">
        <v>45702</v>
      </c>
      <c r="C10" s="162" t="str">
        <f>RIGHT(TEXT(B10,"AAAA"))</f>
        <v>五</v>
      </c>
      <c r="D10" s="196" t="s">
        <v>330</v>
      </c>
      <c r="E10" s="48" t="s">
        <v>409</v>
      </c>
      <c r="F10" s="48" t="s">
        <v>172</v>
      </c>
      <c r="G10" s="50" t="s">
        <v>37</v>
      </c>
      <c r="H10" s="51" t="s">
        <v>410</v>
      </c>
      <c r="I10" s="48" t="s">
        <v>411</v>
      </c>
      <c r="J10" s="198" t="s">
        <v>16</v>
      </c>
      <c r="K10" s="48" t="s">
        <v>412</v>
      </c>
      <c r="L10" s="200"/>
      <c r="M10" s="124">
        <v>6.6</v>
      </c>
      <c r="N10" s="124">
        <v>2.5</v>
      </c>
      <c r="O10" s="124">
        <v>2.4</v>
      </c>
      <c r="P10" s="124">
        <v>2.6</v>
      </c>
      <c r="Q10" s="138">
        <f>M10*70+N10*75+O10*25+P10*45</f>
        <v>826.5</v>
      </c>
      <c r="S10" s="17"/>
    </row>
    <row r="11" spans="2:19" s="17" customFormat="1" ht="24" customHeight="1" thickBot="1">
      <c r="B11" s="132"/>
      <c r="C11" s="168"/>
      <c r="D11" s="197"/>
      <c r="E11" s="74" t="s">
        <v>413</v>
      </c>
      <c r="F11" s="74" t="s">
        <v>173</v>
      </c>
      <c r="G11" s="49" t="s">
        <v>40</v>
      </c>
      <c r="H11" s="49" t="s">
        <v>414</v>
      </c>
      <c r="I11" s="74" t="s">
        <v>415</v>
      </c>
      <c r="J11" s="206"/>
      <c r="K11" s="74" t="s">
        <v>416</v>
      </c>
      <c r="L11" s="207"/>
      <c r="M11" s="141"/>
      <c r="N11" s="141"/>
      <c r="O11" s="141"/>
      <c r="P11" s="141"/>
      <c r="Q11" s="142"/>
    </row>
    <row r="12" spans="2:19" s="15" customFormat="1" ht="24" customHeight="1" thickTop="1">
      <c r="B12" s="104">
        <v>45705</v>
      </c>
      <c r="C12" s="152" t="str">
        <f>RIGHT(TEXT(B12,"AAAA"))</f>
        <v>一</v>
      </c>
      <c r="D12" s="208" t="s">
        <v>325</v>
      </c>
      <c r="E12" s="51" t="s">
        <v>417</v>
      </c>
      <c r="F12" s="51" t="s">
        <v>90</v>
      </c>
      <c r="G12" s="51" t="s">
        <v>115</v>
      </c>
      <c r="H12" s="51" t="s">
        <v>180</v>
      </c>
      <c r="I12" s="51" t="s">
        <v>178</v>
      </c>
      <c r="J12" s="203" t="s">
        <v>15</v>
      </c>
      <c r="K12" s="51" t="s">
        <v>93</v>
      </c>
      <c r="L12" s="204"/>
      <c r="M12" s="114">
        <v>6.5</v>
      </c>
      <c r="N12" s="114">
        <v>2.8</v>
      </c>
      <c r="O12" s="114">
        <v>2.4</v>
      </c>
      <c r="P12" s="114">
        <v>2.6</v>
      </c>
      <c r="Q12" s="172">
        <f>M12*70+N12*75+O12*25+P12*45</f>
        <v>842</v>
      </c>
      <c r="S12" s="17"/>
    </row>
    <row r="13" spans="2:19" s="17" customFormat="1" ht="24" customHeight="1">
      <c r="B13" s="105"/>
      <c r="C13" s="163"/>
      <c r="D13" s="197"/>
      <c r="E13" s="46" t="s">
        <v>418</v>
      </c>
      <c r="F13" s="46" t="s">
        <v>95</v>
      </c>
      <c r="G13" s="46" t="s">
        <v>44</v>
      </c>
      <c r="H13" s="46" t="s">
        <v>181</v>
      </c>
      <c r="I13" s="46" t="s">
        <v>179</v>
      </c>
      <c r="J13" s="199"/>
      <c r="K13" s="46" t="s">
        <v>99</v>
      </c>
      <c r="L13" s="201"/>
      <c r="M13" s="129"/>
      <c r="N13" s="129"/>
      <c r="O13" s="129"/>
      <c r="P13" s="129"/>
      <c r="Q13" s="173"/>
    </row>
    <row r="14" spans="2:19" s="15" customFormat="1" ht="24" customHeight="1">
      <c r="B14" s="119">
        <v>45706</v>
      </c>
      <c r="C14" s="162" t="str">
        <f>RIGHT(TEXT(B14,"AAAA"))</f>
        <v>二</v>
      </c>
      <c r="D14" s="196" t="s">
        <v>342</v>
      </c>
      <c r="E14" s="48" t="s">
        <v>419</v>
      </c>
      <c r="F14" s="48" t="s">
        <v>176</v>
      </c>
      <c r="G14" s="48" t="s">
        <v>114</v>
      </c>
      <c r="H14" s="47" t="s">
        <v>420</v>
      </c>
      <c r="I14" s="51" t="s">
        <v>192</v>
      </c>
      <c r="J14" s="198" t="s">
        <v>16</v>
      </c>
      <c r="K14" s="48" t="s">
        <v>421</v>
      </c>
      <c r="L14" s="200"/>
      <c r="M14" s="124">
        <v>6.6</v>
      </c>
      <c r="N14" s="124">
        <v>2.8</v>
      </c>
      <c r="O14" s="124">
        <v>2.4</v>
      </c>
      <c r="P14" s="124">
        <v>2.7</v>
      </c>
      <c r="Q14" s="138">
        <f>M14*70+N14*75+O14*25+P14*45</f>
        <v>853.5</v>
      </c>
      <c r="S14" s="17"/>
    </row>
    <row r="15" spans="2:19" s="17" customFormat="1" ht="24" customHeight="1">
      <c r="B15" s="105"/>
      <c r="C15" s="163"/>
      <c r="D15" s="197"/>
      <c r="E15" s="46" t="s">
        <v>422</v>
      </c>
      <c r="F15" s="46" t="s">
        <v>177</v>
      </c>
      <c r="G15" s="46" t="s">
        <v>113</v>
      </c>
      <c r="H15" s="99" t="s">
        <v>423</v>
      </c>
      <c r="I15" s="46" t="s">
        <v>281</v>
      </c>
      <c r="J15" s="199"/>
      <c r="K15" s="46" t="s">
        <v>424</v>
      </c>
      <c r="L15" s="201"/>
      <c r="M15" s="129"/>
      <c r="N15" s="129"/>
      <c r="O15" s="129"/>
      <c r="P15" s="129"/>
      <c r="Q15" s="131"/>
    </row>
    <row r="16" spans="2:19" s="15" customFormat="1" ht="24" customHeight="1">
      <c r="B16" s="119">
        <v>45707</v>
      </c>
      <c r="C16" s="162" t="str">
        <f>RIGHT(TEXT(B16,"AAAA"))</f>
        <v>三</v>
      </c>
      <c r="D16" s="196" t="s">
        <v>425</v>
      </c>
      <c r="E16" s="48" t="s">
        <v>426</v>
      </c>
      <c r="F16" s="48" t="s">
        <v>155</v>
      </c>
      <c r="G16" s="48" t="s">
        <v>427</v>
      </c>
      <c r="H16" s="48" t="s">
        <v>184</v>
      </c>
      <c r="I16" s="48" t="s">
        <v>212</v>
      </c>
      <c r="J16" s="198" t="s">
        <v>51</v>
      </c>
      <c r="K16" s="48" t="s">
        <v>428</v>
      </c>
      <c r="L16" s="200"/>
      <c r="M16" s="124">
        <v>6.8</v>
      </c>
      <c r="N16" s="124">
        <v>2.7</v>
      </c>
      <c r="O16" s="124">
        <v>2.4</v>
      </c>
      <c r="P16" s="124">
        <v>2.6</v>
      </c>
      <c r="Q16" s="138">
        <f>M16*70+N16*75+O16*25+P16*45</f>
        <v>855.5</v>
      </c>
      <c r="S16" s="17"/>
    </row>
    <row r="17" spans="2:19" s="17" customFormat="1" ht="24" customHeight="1">
      <c r="B17" s="105"/>
      <c r="C17" s="163"/>
      <c r="D17" s="197"/>
      <c r="E17" s="46" t="s">
        <v>150</v>
      </c>
      <c r="F17" s="46" t="s">
        <v>429</v>
      </c>
      <c r="G17" s="46" t="s">
        <v>97</v>
      </c>
      <c r="H17" s="46" t="s">
        <v>185</v>
      </c>
      <c r="I17" s="46" t="s">
        <v>213</v>
      </c>
      <c r="J17" s="199"/>
      <c r="K17" s="46" t="s">
        <v>430</v>
      </c>
      <c r="L17" s="201"/>
      <c r="M17" s="129"/>
      <c r="N17" s="129"/>
      <c r="O17" s="129"/>
      <c r="P17" s="129"/>
      <c r="Q17" s="131"/>
    </row>
    <row r="18" spans="2:19" s="15" customFormat="1" ht="24" customHeight="1">
      <c r="B18" s="104">
        <v>45708</v>
      </c>
      <c r="C18" s="152" t="str">
        <f>RIGHT(TEXT(B18,"AAAA"))</f>
        <v>四</v>
      </c>
      <c r="D18" s="196" t="s">
        <v>363</v>
      </c>
      <c r="E18" s="47" t="s">
        <v>431</v>
      </c>
      <c r="F18" s="51" t="s">
        <v>432</v>
      </c>
      <c r="G18" s="51" t="s">
        <v>433</v>
      </c>
      <c r="H18" s="51" t="s">
        <v>197</v>
      </c>
      <c r="I18" s="51" t="s">
        <v>434</v>
      </c>
      <c r="J18" s="203" t="s">
        <v>16</v>
      </c>
      <c r="K18" s="51" t="s">
        <v>435</v>
      </c>
      <c r="L18" s="204"/>
      <c r="M18" s="114">
        <v>6.7</v>
      </c>
      <c r="N18" s="114">
        <v>2.6</v>
      </c>
      <c r="O18" s="114">
        <v>2.4</v>
      </c>
      <c r="P18" s="114">
        <v>2.6</v>
      </c>
      <c r="Q18" s="130">
        <f>M18*70+N18*75+O18*25+P18*45</f>
        <v>841</v>
      </c>
      <c r="S18" s="17"/>
    </row>
    <row r="19" spans="2:19" s="17" customFormat="1" ht="24" customHeight="1">
      <c r="B19" s="105"/>
      <c r="C19" s="163"/>
      <c r="D19" s="197"/>
      <c r="E19" s="46" t="s">
        <v>436</v>
      </c>
      <c r="F19" s="46" t="s">
        <v>437</v>
      </c>
      <c r="G19" s="46" t="s">
        <v>438</v>
      </c>
      <c r="H19" s="46" t="s">
        <v>198</v>
      </c>
      <c r="I19" s="46" t="s">
        <v>439</v>
      </c>
      <c r="J19" s="199"/>
      <c r="K19" s="46" t="s">
        <v>440</v>
      </c>
      <c r="L19" s="201"/>
      <c r="M19" s="129"/>
      <c r="N19" s="129"/>
      <c r="O19" s="129"/>
      <c r="P19" s="129"/>
      <c r="Q19" s="131"/>
    </row>
    <row r="20" spans="2:19" s="15" customFormat="1" ht="24" customHeight="1">
      <c r="B20" s="119">
        <v>45709</v>
      </c>
      <c r="C20" s="162" t="str">
        <f>RIGHT(TEXT(B20,"AAAA"))</f>
        <v>五</v>
      </c>
      <c r="D20" s="196" t="s">
        <v>441</v>
      </c>
      <c r="E20" s="48" t="s">
        <v>442</v>
      </c>
      <c r="F20" s="48" t="s">
        <v>162</v>
      </c>
      <c r="G20" s="48" t="s">
        <v>59</v>
      </c>
      <c r="H20" s="51" t="s">
        <v>180</v>
      </c>
      <c r="I20" s="48" t="s">
        <v>157</v>
      </c>
      <c r="J20" s="198" t="s">
        <v>16</v>
      </c>
      <c r="K20" s="48" t="s">
        <v>443</v>
      </c>
      <c r="L20" s="200" t="s">
        <v>361</v>
      </c>
      <c r="M20" s="124">
        <v>6.6</v>
      </c>
      <c r="N20" s="124">
        <v>2.5</v>
      </c>
      <c r="O20" s="124">
        <v>2.4</v>
      </c>
      <c r="P20" s="124">
        <v>2.6</v>
      </c>
      <c r="Q20" s="138">
        <f>M20*70+N20*75+O20*25+P20*45</f>
        <v>826.5</v>
      </c>
      <c r="S20" s="17"/>
    </row>
    <row r="21" spans="2:19" s="17" customFormat="1" ht="24" customHeight="1" thickBot="1">
      <c r="B21" s="132"/>
      <c r="C21" s="168"/>
      <c r="D21" s="205"/>
      <c r="E21" s="74" t="s">
        <v>444</v>
      </c>
      <c r="F21" s="74" t="s">
        <v>163</v>
      </c>
      <c r="G21" s="74" t="s">
        <v>61</v>
      </c>
      <c r="H21" s="74" t="s">
        <v>181</v>
      </c>
      <c r="I21" s="74" t="s">
        <v>158</v>
      </c>
      <c r="J21" s="206"/>
      <c r="K21" s="74" t="s">
        <v>445</v>
      </c>
      <c r="L21" s="207"/>
      <c r="M21" s="141"/>
      <c r="N21" s="141"/>
      <c r="O21" s="141"/>
      <c r="P21" s="141"/>
      <c r="Q21" s="142"/>
    </row>
    <row r="22" spans="2:19" s="15" customFormat="1" ht="24" customHeight="1" thickTop="1">
      <c r="B22" s="104">
        <v>45712</v>
      </c>
      <c r="C22" s="152" t="str">
        <f>RIGHT(TEXT(B22,"AAAA"))</f>
        <v>一</v>
      </c>
      <c r="D22" s="202" t="s">
        <v>363</v>
      </c>
      <c r="E22" s="51" t="s">
        <v>446</v>
      </c>
      <c r="F22" s="51" t="s">
        <v>92</v>
      </c>
      <c r="G22" s="51" t="s">
        <v>447</v>
      </c>
      <c r="H22" s="51" t="s">
        <v>448</v>
      </c>
      <c r="I22" s="51" t="s">
        <v>193</v>
      </c>
      <c r="J22" s="203" t="s">
        <v>15</v>
      </c>
      <c r="K22" s="51" t="s">
        <v>111</v>
      </c>
      <c r="L22" s="204"/>
      <c r="M22" s="114">
        <v>6.8</v>
      </c>
      <c r="N22" s="114">
        <v>2.7</v>
      </c>
      <c r="O22" s="114">
        <v>2.4</v>
      </c>
      <c r="P22" s="114">
        <v>2.6</v>
      </c>
      <c r="Q22" s="130">
        <f>M22*70+N22*75+O22*25+P22*45</f>
        <v>855.5</v>
      </c>
      <c r="S22" s="17"/>
    </row>
    <row r="23" spans="2:19" s="17" customFormat="1" ht="24" customHeight="1">
      <c r="B23" s="105"/>
      <c r="C23" s="163"/>
      <c r="D23" s="197"/>
      <c r="E23" s="46" t="s">
        <v>449</v>
      </c>
      <c r="F23" s="46" t="s">
        <v>159</v>
      </c>
      <c r="G23" s="46" t="s">
        <v>370</v>
      </c>
      <c r="H23" s="46" t="s">
        <v>450</v>
      </c>
      <c r="I23" s="46" t="s">
        <v>194</v>
      </c>
      <c r="J23" s="199"/>
      <c r="K23" s="46" t="s">
        <v>110</v>
      </c>
      <c r="L23" s="201"/>
      <c r="M23" s="129"/>
      <c r="N23" s="129"/>
      <c r="O23" s="129"/>
      <c r="P23" s="129"/>
      <c r="Q23" s="131"/>
    </row>
    <row r="24" spans="2:19" s="15" customFormat="1" ht="24" customHeight="1">
      <c r="B24" s="119">
        <v>45713</v>
      </c>
      <c r="C24" s="162" t="str">
        <f>RIGHT(TEXT(B24,"AAAA"))</f>
        <v>二</v>
      </c>
      <c r="D24" s="196" t="s">
        <v>372</v>
      </c>
      <c r="E24" s="51" t="s">
        <v>451</v>
      </c>
      <c r="F24" s="48" t="s">
        <v>160</v>
      </c>
      <c r="G24" s="48" t="s">
        <v>67</v>
      </c>
      <c r="H24" s="48" t="s">
        <v>452</v>
      </c>
      <c r="I24" s="48" t="s">
        <v>190</v>
      </c>
      <c r="J24" s="198" t="s">
        <v>16</v>
      </c>
      <c r="K24" s="48" t="s">
        <v>453</v>
      </c>
      <c r="L24" s="200"/>
      <c r="M24" s="124">
        <v>6.6</v>
      </c>
      <c r="N24" s="124">
        <v>2.5</v>
      </c>
      <c r="O24" s="124">
        <v>2.4</v>
      </c>
      <c r="P24" s="124">
        <v>2.6</v>
      </c>
      <c r="Q24" s="138">
        <f>M24*70+N24*75+O24*25+P24*45</f>
        <v>826.5</v>
      </c>
      <c r="S24" s="17"/>
    </row>
    <row r="25" spans="2:19" s="17" customFormat="1" ht="24" customHeight="1">
      <c r="B25" s="105"/>
      <c r="C25" s="163"/>
      <c r="D25" s="197"/>
      <c r="E25" s="46" t="s">
        <v>454</v>
      </c>
      <c r="F25" s="46" t="s">
        <v>161</v>
      </c>
      <c r="G25" s="46" t="s">
        <v>70</v>
      </c>
      <c r="H25" s="46" t="s">
        <v>455</v>
      </c>
      <c r="I25" s="46" t="s">
        <v>191</v>
      </c>
      <c r="J25" s="199"/>
      <c r="K25" s="46" t="s">
        <v>456</v>
      </c>
      <c r="L25" s="201"/>
      <c r="M25" s="129"/>
      <c r="N25" s="129"/>
      <c r="O25" s="129"/>
      <c r="P25" s="129"/>
      <c r="Q25" s="131"/>
    </row>
    <row r="26" spans="2:19" s="15" customFormat="1" ht="24" customHeight="1">
      <c r="B26" s="119">
        <v>45714</v>
      </c>
      <c r="C26" s="162" t="str">
        <f>RIGHT(TEXT(B26,"AAAA"))</f>
        <v>三</v>
      </c>
      <c r="D26" s="196" t="s">
        <v>457</v>
      </c>
      <c r="E26" s="48" t="s">
        <v>458</v>
      </c>
      <c r="F26" s="48" t="s">
        <v>195</v>
      </c>
      <c r="G26" s="64" t="s">
        <v>109</v>
      </c>
      <c r="H26" s="48" t="s">
        <v>459</v>
      </c>
      <c r="I26" s="48" t="s">
        <v>186</v>
      </c>
      <c r="J26" s="198" t="s">
        <v>51</v>
      </c>
      <c r="K26" s="48" t="s">
        <v>379</v>
      </c>
      <c r="L26" s="200"/>
      <c r="M26" s="124">
        <v>6.6</v>
      </c>
      <c r="N26" s="124">
        <v>2.6</v>
      </c>
      <c r="O26" s="124">
        <v>2.4</v>
      </c>
      <c r="P26" s="124">
        <v>2.6</v>
      </c>
      <c r="Q26" s="138">
        <f>M26*70+N26*75+O26*25+P26*45</f>
        <v>834</v>
      </c>
      <c r="S26" s="17"/>
    </row>
    <row r="27" spans="2:19" s="17" customFormat="1" ht="24" customHeight="1">
      <c r="B27" s="105"/>
      <c r="C27" s="163"/>
      <c r="D27" s="197"/>
      <c r="E27" s="46" t="s">
        <v>460</v>
      </c>
      <c r="F27" s="46" t="s">
        <v>196</v>
      </c>
      <c r="G27" s="53" t="s">
        <v>461</v>
      </c>
      <c r="H27" s="46" t="s">
        <v>462</v>
      </c>
      <c r="I27" s="46" t="s">
        <v>187</v>
      </c>
      <c r="J27" s="199"/>
      <c r="K27" s="46" t="s">
        <v>381</v>
      </c>
      <c r="L27" s="201"/>
      <c r="M27" s="129"/>
      <c r="N27" s="129"/>
      <c r="O27" s="129"/>
      <c r="P27" s="129"/>
      <c r="Q27" s="131"/>
    </row>
    <row r="28" spans="2:19" s="15" customFormat="1" ht="24" customHeight="1">
      <c r="B28" s="119">
        <v>45715</v>
      </c>
      <c r="C28" s="162" t="str">
        <f>RIGHT(TEXT(B28,"AAAA"))</f>
        <v>四</v>
      </c>
      <c r="D28" s="196" t="s">
        <v>382</v>
      </c>
      <c r="E28" s="48" t="s">
        <v>148</v>
      </c>
      <c r="F28" s="47" t="s">
        <v>463</v>
      </c>
      <c r="G28" s="48" t="s">
        <v>174</v>
      </c>
      <c r="H28" s="48" t="s">
        <v>182</v>
      </c>
      <c r="I28" s="48" t="s">
        <v>153</v>
      </c>
      <c r="J28" s="198" t="s">
        <v>16</v>
      </c>
      <c r="K28" s="48" t="s">
        <v>107</v>
      </c>
      <c r="L28" s="200"/>
      <c r="M28" s="124">
        <v>6.5</v>
      </c>
      <c r="N28" s="124">
        <v>2.7</v>
      </c>
      <c r="O28" s="124">
        <v>2.4</v>
      </c>
      <c r="P28" s="124">
        <v>2.6</v>
      </c>
      <c r="Q28" s="138">
        <f>M28*70+N28*75+O28*25+P28*45</f>
        <v>834.5</v>
      </c>
      <c r="S28" s="17"/>
    </row>
    <row r="29" spans="2:19" s="17" customFormat="1" ht="24" customHeight="1">
      <c r="B29" s="105"/>
      <c r="C29" s="163"/>
      <c r="D29" s="197"/>
      <c r="E29" s="46" t="s">
        <v>149</v>
      </c>
      <c r="F29" s="100" t="s">
        <v>464</v>
      </c>
      <c r="G29" s="46" t="s">
        <v>175</v>
      </c>
      <c r="H29" s="46" t="s">
        <v>183</v>
      </c>
      <c r="I29" s="46" t="s">
        <v>154</v>
      </c>
      <c r="J29" s="199"/>
      <c r="K29" s="46" t="s">
        <v>106</v>
      </c>
      <c r="L29" s="201"/>
      <c r="M29" s="129"/>
      <c r="N29" s="129"/>
      <c r="O29" s="129"/>
      <c r="P29" s="129"/>
      <c r="Q29" s="131"/>
    </row>
    <row r="30" spans="2:19" s="20" customFormat="1" ht="35.1" customHeight="1" thickBot="1">
      <c r="B30" s="148" t="s">
        <v>80</v>
      </c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50"/>
    </row>
    <row r="31" spans="2:19" customFormat="1" ht="12" customHeight="1">
      <c r="B31" s="41" t="s">
        <v>82</v>
      </c>
      <c r="C31" s="24"/>
      <c r="D31" s="24"/>
      <c r="E31" s="24"/>
      <c r="F31" s="24"/>
      <c r="G31" s="25" t="s">
        <v>83</v>
      </c>
      <c r="H31" s="25"/>
      <c r="I31" s="25"/>
      <c r="J31" s="25"/>
      <c r="K31" s="26"/>
      <c r="L31" s="26"/>
      <c r="M31" s="26"/>
      <c r="N31" s="26"/>
      <c r="O31" s="26"/>
      <c r="S31" s="15"/>
    </row>
    <row r="32" spans="2:19" customFormat="1" ht="12" customHeight="1">
      <c r="B32" s="27" t="s">
        <v>103</v>
      </c>
      <c r="C32" s="28"/>
      <c r="D32" s="28"/>
      <c r="E32" s="28"/>
      <c r="F32" s="29"/>
      <c r="G32" s="30"/>
      <c r="H32" s="31"/>
      <c r="I32" s="30"/>
      <c r="J32" s="32"/>
      <c r="K32" s="32"/>
      <c r="L32" s="32"/>
      <c r="M32" s="32"/>
      <c r="N32" s="32"/>
      <c r="O32" s="33"/>
      <c r="S32" s="15"/>
    </row>
    <row r="33" spans="2:19" customFormat="1" ht="12" customHeight="1">
      <c r="B33" s="34" t="s">
        <v>255</v>
      </c>
      <c r="C33" s="24"/>
      <c r="D33" s="24"/>
      <c r="E33" s="24"/>
      <c r="F33" s="24"/>
      <c r="G33" s="35" t="s">
        <v>102</v>
      </c>
      <c r="H33" s="36"/>
      <c r="I33" s="36"/>
      <c r="J33" s="160" t="str">
        <f>LEFT(H1,2)</f>
        <v>福豐</v>
      </c>
      <c r="K33" s="160"/>
      <c r="L33" s="160"/>
      <c r="M33" s="160"/>
      <c r="N33" s="160"/>
      <c r="O33" s="160"/>
      <c r="P33" s="93"/>
      <c r="Q33" s="93"/>
    </row>
    <row r="34" spans="2:19" ht="16.5" customHeight="1">
      <c r="D34" s="5"/>
      <c r="S34"/>
    </row>
    <row r="35" spans="2:19" ht="14.1" customHeight="1">
      <c r="S35"/>
    </row>
    <row r="39" spans="2:19" ht="16.2">
      <c r="S39"/>
    </row>
  </sheetData>
  <mergeCells count="135">
    <mergeCell ref="B1:G2"/>
    <mergeCell ref="H1:Q1"/>
    <mergeCell ref="F3:I3"/>
    <mergeCell ref="B4:B5"/>
    <mergeCell ref="C4:C5"/>
    <mergeCell ref="D4:D5"/>
    <mergeCell ref="J4:J5"/>
    <mergeCell ref="L4:L5"/>
    <mergeCell ref="M4:M5"/>
    <mergeCell ref="N4:N5"/>
    <mergeCell ref="O4:O5"/>
    <mergeCell ref="P4:P5"/>
    <mergeCell ref="Q4:Q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Q8:Q9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Q10:Q11"/>
    <mergeCell ref="B12:B13"/>
    <mergeCell ref="C12:C13"/>
    <mergeCell ref="D12:D13"/>
    <mergeCell ref="J12:J13"/>
    <mergeCell ref="L12:L13"/>
    <mergeCell ref="M12:M13"/>
    <mergeCell ref="N12:N13"/>
    <mergeCell ref="O12:O13"/>
    <mergeCell ref="P12:P13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16:Q17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18:Q19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Q20:Q21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2:Q23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4:Q25"/>
    <mergeCell ref="B26:B27"/>
    <mergeCell ref="C26:C27"/>
    <mergeCell ref="D26:D27"/>
    <mergeCell ref="J26:J27"/>
    <mergeCell ref="L26:L27"/>
    <mergeCell ref="M26:M27"/>
    <mergeCell ref="N26:N27"/>
    <mergeCell ref="O28:O29"/>
    <mergeCell ref="P28:P29"/>
    <mergeCell ref="Q28:Q29"/>
    <mergeCell ref="B30:Q30"/>
    <mergeCell ref="J33:O33"/>
    <mergeCell ref="O26:O27"/>
    <mergeCell ref="P26:P27"/>
    <mergeCell ref="Q26:Q27"/>
    <mergeCell ref="B28:B29"/>
    <mergeCell ref="C28:C29"/>
    <mergeCell ref="D28:D29"/>
    <mergeCell ref="J28:J29"/>
    <mergeCell ref="L28:L29"/>
    <mergeCell ref="M28:M29"/>
    <mergeCell ref="N28:N29"/>
  </mergeCells>
  <phoneticPr fontId="3" type="noConversion"/>
  <printOptions horizontalCentered="1"/>
  <pageMargins left="0" right="0" top="0.78740157480314965" bottom="0" header="0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114.2葷食</vt:lpstr>
      <vt:lpstr>114.2素食</vt:lpstr>
      <vt:lpstr>校審-葷</vt:lpstr>
      <vt:lpstr>校審-素</vt:lpstr>
      <vt:lpstr>'114.2素食'!Print_Area</vt:lpstr>
      <vt:lpstr>'114.2葷食'!Print_Area</vt:lpstr>
      <vt:lpstr>'校審-素'!Print_Area</vt:lpstr>
      <vt:lpstr>'校審-葷'!Print_Area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2024-12-25T09:40:27Z</cp:lastPrinted>
  <dcterms:created xsi:type="dcterms:W3CDTF">2024-11-18T01:45:16Z</dcterms:created>
  <dcterms:modified xsi:type="dcterms:W3CDTF">2024-12-25T09:52:48Z</dcterms:modified>
</cp:coreProperties>
</file>