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菜單交接-怡萱\新工作\菜單\114.04\"/>
    </mc:Choice>
  </mc:AlternateContent>
  <bookViews>
    <workbookView xWindow="-120" yWindow="-120" windowWidth="29040" windowHeight="15840"/>
  </bookViews>
  <sheets>
    <sheet name="11403國中公版 " sheetId="3" r:id="rId1"/>
  </sheets>
  <definedNames>
    <definedName name="_xlnm.Print_Area" localSheetId="0">'11403國中公版 '!$A$1:$N$45</definedName>
  </definedNames>
  <calcPr calcId="162913"/>
</workbook>
</file>

<file path=xl/calcChain.xml><?xml version="1.0" encoding="utf-8"?>
<calcChain xmlns="http://schemas.openxmlformats.org/spreadsheetml/2006/main">
  <c r="N43" i="3" l="1"/>
  <c r="N41" i="3"/>
  <c r="H46" i="3"/>
  <c r="N39" i="3"/>
  <c r="N37" i="3"/>
  <c r="N35" i="3"/>
  <c r="N33" i="3"/>
  <c r="N31" i="3"/>
  <c r="N29" i="3"/>
  <c r="N27" i="3"/>
  <c r="N25" i="3"/>
  <c r="N23" i="3"/>
  <c r="N21" i="3"/>
  <c r="N19" i="3"/>
  <c r="N17" i="3"/>
  <c r="N15" i="3"/>
  <c r="N13" i="3"/>
  <c r="N11" i="3"/>
  <c r="N9" i="3"/>
  <c r="N5" i="3"/>
  <c r="N3" i="3"/>
</calcChain>
</file>

<file path=xl/sharedStrings.xml><?xml version="1.0" encoding="utf-8"?>
<sst xmlns="http://schemas.openxmlformats.org/spreadsheetml/2006/main" count="256" uniqueCount="214">
  <si>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</si>
  <si>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</si>
  <si>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</si>
  <si>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</si>
  <si>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</si>
  <si>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</si>
  <si>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</si>
  <si>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</si>
  <si>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</si>
  <si>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</si>
  <si>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</si>
  <si>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</si>
  <si>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</si>
  <si>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</si>
  <si>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</si>
  <si>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</si>
  <si>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</si>
  <si>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</si>
  <si>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</si>
  <si>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</si>
  <si>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</si>
  <si>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</si>
  <si>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4/1</t>
    <phoneticPr fontId="1" type="noConversion"/>
  </si>
  <si>
    <t>4/2</t>
    <phoneticPr fontId="1" type="noConversion"/>
  </si>
  <si>
    <t>4/7</t>
    <phoneticPr fontId="1" type="noConversion"/>
  </si>
  <si>
    <t>4/8</t>
    <phoneticPr fontId="1" type="noConversion"/>
  </si>
  <si>
    <t>4/9</t>
    <phoneticPr fontId="1" type="noConversion"/>
  </si>
  <si>
    <t>4/10</t>
    <phoneticPr fontId="1" type="noConversion"/>
  </si>
  <si>
    <t>4/11</t>
    <phoneticPr fontId="1" type="noConversion"/>
  </si>
  <si>
    <t>4/14</t>
    <phoneticPr fontId="1" type="noConversion"/>
  </si>
  <si>
    <t>4/15</t>
    <phoneticPr fontId="1" type="noConversion"/>
  </si>
  <si>
    <t>4/16</t>
    <phoneticPr fontId="1" type="noConversion"/>
  </si>
  <si>
    <t>4/17</t>
    <phoneticPr fontId="1" type="noConversion"/>
  </si>
  <si>
    <t>4/18</t>
    <phoneticPr fontId="1" type="noConversion"/>
  </si>
  <si>
    <t>4/21</t>
    <phoneticPr fontId="1" type="noConversion"/>
  </si>
  <si>
    <t>4/22</t>
    <phoneticPr fontId="1" type="noConversion"/>
  </si>
  <si>
    <t>4/23</t>
    <phoneticPr fontId="1" type="noConversion"/>
  </si>
  <si>
    <t>4/24</t>
    <phoneticPr fontId="1" type="noConversion"/>
  </si>
  <si>
    <t>4/25</t>
    <phoneticPr fontId="1" type="noConversion"/>
  </si>
  <si>
    <t>4/28</t>
    <phoneticPr fontId="1" type="noConversion"/>
  </si>
  <si>
    <t>4/30</t>
    <phoneticPr fontId="1" type="noConversion"/>
  </si>
  <si>
    <r>
      <rPr>
        <sz val="230"/>
        <color rgb="FFFF0000"/>
        <rFont val="華康POP1體W5"/>
        <family val="5"/>
        <charset val="136"/>
      </rPr>
      <t>津味</t>
    </r>
    <r>
      <rPr>
        <sz val="80"/>
        <color rgb="FFFF0000"/>
        <rFont val="華康POP1體W5"/>
        <family val="5"/>
        <charset val="136"/>
      </rPr>
      <t>優質午餐</t>
    </r>
    <phoneticPr fontId="1" type="noConversion"/>
  </si>
  <si>
    <t>塔香三杯雞</t>
    <phoneticPr fontId="1" type="noConversion"/>
  </si>
  <si>
    <t>C雞肉.九層塔/炒</t>
    <phoneticPr fontId="1" type="noConversion"/>
  </si>
  <si>
    <t>港式酸辣湯</t>
    <phoneticPr fontId="1" type="noConversion"/>
  </si>
  <si>
    <t>海苔香鬆飯</t>
    <phoneticPr fontId="1" type="noConversion"/>
  </si>
  <si>
    <t>玉米毛豆</t>
    <phoneticPr fontId="1" type="noConversion"/>
  </si>
  <si>
    <t>夜市鹹酥雞</t>
    <phoneticPr fontId="1" type="noConversion"/>
  </si>
  <si>
    <t>C雞肉/炸</t>
  </si>
  <si>
    <t>C雞肉/炸</t>
    <phoneticPr fontId="1" type="noConversion"/>
  </si>
  <si>
    <t>橙汁翅小腿*2</t>
    <phoneticPr fontId="1" type="noConversion"/>
  </si>
  <si>
    <t>C翅小腿/燒</t>
    <phoneticPr fontId="1" type="noConversion"/>
  </si>
  <si>
    <t>筍香東坡肉</t>
    <phoneticPr fontId="1" type="noConversion"/>
  </si>
  <si>
    <t>筍干.C豬肉/滷</t>
    <phoneticPr fontId="1" type="noConversion"/>
  </si>
  <si>
    <t>C雞肉.Q洋芋.Q紅蘿蔔/煮</t>
    <phoneticPr fontId="1" type="noConversion"/>
  </si>
  <si>
    <t>脆皮豆腐</t>
    <phoneticPr fontId="1" type="noConversion"/>
  </si>
  <si>
    <t>非基改油豆腐.Q洋蔥/燒</t>
    <phoneticPr fontId="1" type="noConversion"/>
  </si>
  <si>
    <t>什錦芽菜</t>
    <phoneticPr fontId="1" type="noConversion"/>
  </si>
  <si>
    <t>Q豆芽菜.T紅蘿蔔.Q木耳/炒</t>
    <phoneticPr fontId="1" type="noConversion"/>
  </si>
  <si>
    <t>非基改豆腐.Q木耳.T紅蘿蔔</t>
    <phoneticPr fontId="1" type="noConversion"/>
  </si>
  <si>
    <t>Q雞蛋/蒸</t>
  </si>
  <si>
    <t>Q大白菜.Q紅蘿蔔.Q芋頭.C豬肉/煮</t>
  </si>
  <si>
    <t>C花椰菜.C豬肉/炒</t>
  </si>
  <si>
    <t>Q香菇C花椰菜/炒</t>
    <phoneticPr fontId="1" type="noConversion"/>
  </si>
  <si>
    <t>鮮菇花椰</t>
    <phoneticPr fontId="1" type="noConversion"/>
  </si>
  <si>
    <t>番茄炒蛋</t>
  </si>
  <si>
    <t>Q番茄.Q雞蛋/炒</t>
  </si>
  <si>
    <t>日式壽喜燒</t>
    <phoneticPr fontId="1" type="noConversion"/>
  </si>
  <si>
    <t>C豬肉.Q洋蔥/煮</t>
    <phoneticPr fontId="1" type="noConversion"/>
  </si>
  <si>
    <t>C豬肉/燒</t>
  </si>
  <si>
    <t>卡拉脆皮雞翅</t>
    <phoneticPr fontId="1" type="noConversion"/>
  </si>
  <si>
    <t>黑胡椒豬排</t>
    <phoneticPr fontId="1" type="noConversion"/>
  </si>
  <si>
    <t>親子雞肉丼</t>
    <phoneticPr fontId="1" type="noConversion"/>
  </si>
  <si>
    <t>C雞肉.Q洋蔥.Q雞蛋/煮</t>
    <phoneticPr fontId="1" type="noConversion"/>
  </si>
  <si>
    <t>泰式椒麻雞</t>
    <phoneticPr fontId="1" type="noConversion"/>
  </si>
  <si>
    <t>沙茶豚肉鍋</t>
    <phoneticPr fontId="1" type="noConversion"/>
  </si>
  <si>
    <t>C豬肉/煮</t>
    <phoneticPr fontId="1" type="noConversion"/>
  </si>
  <si>
    <t>關東煮</t>
  </si>
  <si>
    <t>Q白蘿蔔.Q紅蘿蔔.C豬肉/煮</t>
  </si>
  <si>
    <t>麻婆豆腐</t>
  </si>
  <si>
    <t>非基改豆腐.Q紅蘿蔔.C豬肉/煮</t>
  </si>
  <si>
    <t>Q蒲瓜.T紅蘿蔔/炒</t>
    <phoneticPr fontId="1" type="noConversion"/>
  </si>
  <si>
    <t>香蔥菜脯蛋</t>
  </si>
  <si>
    <t>Q雞蛋.菜脯.蔥/炒</t>
  </si>
  <si>
    <t>Q馬鈴薯.Q紅蘿蔔/煮</t>
  </si>
  <si>
    <t>Q馬鈴薯.Q紅蘿蔔.C雞肉/煮</t>
    <phoneticPr fontId="1" type="noConversion"/>
  </si>
  <si>
    <t>蒜蓉豆腐</t>
    <phoneticPr fontId="1" type="noConversion"/>
  </si>
  <si>
    <t>非基改豆腐.蒜頭/燒</t>
    <phoneticPr fontId="1" type="noConversion"/>
  </si>
  <si>
    <t>香筍麵輪</t>
    <phoneticPr fontId="1" type="noConversion"/>
  </si>
  <si>
    <t>筍干.麵輪/燒</t>
    <phoneticPr fontId="1" type="noConversion"/>
  </si>
  <si>
    <t>茄汁滑蛋</t>
    <phoneticPr fontId="1" type="noConversion"/>
  </si>
  <si>
    <t>海根肉絲</t>
    <phoneticPr fontId="1" type="noConversion"/>
  </si>
  <si>
    <t>冬瓜鮮菇</t>
    <phoneticPr fontId="1" type="noConversion"/>
  </si>
  <si>
    <t>Q冬瓜.Q香菇/炒</t>
    <phoneticPr fontId="1" type="noConversion"/>
  </si>
  <si>
    <t>彩繪大瓜</t>
    <phoneticPr fontId="1" type="noConversion"/>
  </si>
  <si>
    <t>Q大黃瓜.Q紅蘿蔔.C豬肉/炒</t>
    <phoneticPr fontId="1" type="noConversion"/>
  </si>
  <si>
    <t>非基改百頁豆腐.海帶結.Q洋蔥/滷</t>
  </si>
  <si>
    <t>Q芋頭.Q大白菜.C豬肉/滷</t>
  </si>
  <si>
    <t>砂鍋白菜</t>
    <phoneticPr fontId="1" type="noConversion"/>
  </si>
  <si>
    <t>毛豆干丁</t>
    <phoneticPr fontId="1" type="noConversion"/>
  </si>
  <si>
    <t>古早味
油飯</t>
    <phoneticPr fontId="1" type="noConversion"/>
  </si>
  <si>
    <t>Q高麗菜.Q金針菇.豬肉/煮</t>
    <phoneticPr fontId="1" type="noConversion"/>
  </si>
  <si>
    <t>日式蒸蛋</t>
    <phoneticPr fontId="1" type="noConversion"/>
  </si>
  <si>
    <t>茶碗蒸</t>
    <phoneticPr fontId="1" type="noConversion"/>
  </si>
  <si>
    <t>結頭菜肉絲湯</t>
  </si>
  <si>
    <t>Q結頭菜.C豬肉</t>
  </si>
  <si>
    <t>蔬菜雙菇湯</t>
  </si>
  <si>
    <t>T紅豆.地瓜圓</t>
  </si>
  <si>
    <t>巧達濃湯</t>
  </si>
  <si>
    <t>Q非基改玉米粒.Q雞蛋</t>
  </si>
  <si>
    <t>玉米濃湯</t>
  </si>
  <si>
    <t>非基改豆腐.味噌</t>
  </si>
  <si>
    <t>味噌豆腐湯</t>
    <phoneticPr fontId="1" type="noConversion"/>
  </si>
  <si>
    <t>肉骨茶風味湯</t>
    <phoneticPr fontId="1" type="noConversion"/>
  </si>
  <si>
    <t>Q蘿蔔.豬肉.肉骨茶包</t>
    <phoneticPr fontId="1" type="noConversion"/>
  </si>
  <si>
    <t>榨菜肉絲湯</t>
    <phoneticPr fontId="1" type="noConversion"/>
  </si>
  <si>
    <t>榨菜.C豬肉</t>
    <phoneticPr fontId="1" type="noConversion"/>
  </si>
  <si>
    <t>新竹米粉湯</t>
  </si>
  <si>
    <t>米粉.C豬肉.Q芹</t>
  </si>
  <si>
    <t>Q蒲瓜.T紅蘿蔔.蝦皮/炒</t>
  </si>
  <si>
    <t>冬瓜糖磚.西谷米.小薏仁</t>
  </si>
  <si>
    <t>羅宋湯</t>
  </si>
  <si>
    <t>Q白蘿蔔.Q番茄.C豬肉</t>
  </si>
  <si>
    <t>芝麻海帶絲</t>
    <phoneticPr fontId="1" type="noConversion"/>
  </si>
  <si>
    <t>芝麻.海帶絲.C豬肉/炒</t>
    <phoneticPr fontId="1" type="noConversion"/>
  </si>
  <si>
    <t>鹹水時蔬</t>
    <phoneticPr fontId="1" type="noConversion"/>
  </si>
  <si>
    <t>海芽豆腐湯</t>
  </si>
  <si>
    <t>海芽.非基改豆腐</t>
  </si>
  <si>
    <t>開陽扁蒲</t>
  </si>
  <si>
    <t>鮮瓜什錦</t>
  </si>
  <si>
    <t>Q大黃瓜.Q木耳.C豬肉/炒</t>
  </si>
  <si>
    <t>季豆甜不辣</t>
    <phoneticPr fontId="1" type="noConversion"/>
  </si>
  <si>
    <t>肉末涼薯</t>
    <phoneticPr fontId="1" type="noConversion"/>
  </si>
  <si>
    <t>Q涼薯.C豬肉/炒</t>
    <phoneticPr fontId="1" type="noConversion"/>
  </si>
  <si>
    <t>Q高麗菜.Q香菇.Q秀珍菇.C豬肉</t>
    <phoneticPr fontId="1" type="noConversion"/>
  </si>
  <si>
    <t>義大利麵</t>
    <phoneticPr fontId="1" type="noConversion"/>
  </si>
  <si>
    <t>海帶根.C豬肉/炒</t>
    <phoneticPr fontId="1" type="noConversion"/>
  </si>
  <si>
    <t>T四季豆.Q甜不辣/炒</t>
    <phoneticPr fontId="1" type="noConversion"/>
  </si>
  <si>
    <t>眷村滷味</t>
  </si>
  <si>
    <t>非基改黑豆干.素肚.C豬肉/滷</t>
  </si>
  <si>
    <t>甘甜瓜瓜肉</t>
  </si>
  <si>
    <t>滷味大王</t>
    <phoneticPr fontId="1" type="noConversion"/>
  </si>
  <si>
    <t>南洋咖哩雞</t>
    <phoneticPr fontId="1" type="noConversion"/>
  </si>
  <si>
    <t>五穀米飯</t>
  </si>
  <si>
    <t>小米蒸飯</t>
    <phoneticPr fontId="1" type="noConversion"/>
  </si>
  <si>
    <t>白飯</t>
    <phoneticPr fontId="1" type="noConversion"/>
  </si>
  <si>
    <t>燕麥飯</t>
    <phoneticPr fontId="1" type="noConversion"/>
  </si>
  <si>
    <t>胚芽米飯</t>
    <phoneticPr fontId="1" type="noConversion"/>
  </si>
  <si>
    <t>麥片飯</t>
  </si>
  <si>
    <t>蕎麥米飯</t>
    <phoneticPr fontId="1" type="noConversion"/>
  </si>
  <si>
    <t>小薏仁飯</t>
    <phoneticPr fontId="1" type="noConversion"/>
  </si>
  <si>
    <t>五穀米飯</t>
    <phoneticPr fontId="1" type="noConversion"/>
  </si>
  <si>
    <t>C豬肉.非基改干丁.瓜仔/煮</t>
    <phoneticPr fontId="1" type="noConversion"/>
  </si>
  <si>
    <t>綠豆</t>
    <phoneticPr fontId="1" type="noConversion"/>
  </si>
  <si>
    <t>佛手瓜肉片湯</t>
    <phoneticPr fontId="1" type="noConversion"/>
  </si>
  <si>
    <t>Q佛手瓜.C豬肉</t>
    <phoneticPr fontId="1" type="noConversion"/>
  </si>
  <si>
    <t>Q非基改玉米.T毛豆.T紅蘿蔔/煮</t>
    <phoneticPr fontId="1" type="noConversion"/>
  </si>
  <si>
    <t>非基改豆干丁.T毛豆.T紅蘿蔔/燒</t>
    <phoneticPr fontId="1" type="noConversion"/>
  </si>
  <si>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◎全面使用非基因改造黃豆製品及玉米。◆注意：本產品含有甲殼類、魚類、芒果、堅果類、芝麻、花生、牛奶、蛋、含麩質之穀物、大豆、使用亞硫酸鹽類等及其製品，不適合對其過敏體質者食用。</t>
    </r>
    <r>
      <rPr>
        <sz val="28"/>
        <rFont val="標楷體"/>
        <family val="4"/>
        <charset val="136"/>
      </rPr>
      <t xml:space="preserve">▽週一供應產銷履歷蔬菜、週二、四、五供應有機蔬菜，以桃園市農會所提供的深色蔬菜為主。營養師：呂如蘋    </t>
    </r>
    <r>
      <rPr>
        <sz val="32"/>
        <rFont val="標楷體"/>
        <family val="4"/>
        <charset val="136"/>
      </rPr>
      <t xml:space="preserve">                                                                             
                 </t>
    </r>
    <phoneticPr fontId="1" type="noConversion"/>
  </si>
  <si>
    <t>肉羹湯</t>
  </si>
  <si>
    <t>淡水魚丸湯</t>
  </si>
  <si>
    <t>C肉羹.Q紅蘿蔔.Q木耳.Q雞蛋</t>
    <phoneticPr fontId="1" type="noConversion"/>
  </si>
  <si>
    <t>C魚丸.Q蘿蔔.Q芹</t>
    <phoneticPr fontId="1" type="noConversion"/>
  </si>
  <si>
    <t>日式照燒肉片</t>
    <phoneticPr fontId="1" type="noConversion"/>
  </si>
  <si>
    <t>Q蘿蔔.C豬肉/煮</t>
    <phoneticPr fontId="1" type="noConversion"/>
  </si>
  <si>
    <t>T地瓜.粉圓</t>
    <phoneticPr fontId="1" type="noConversion"/>
  </si>
  <si>
    <t>T紅蘿蔔.Q雞蛋/蒸</t>
    <phoneticPr fontId="1" type="noConversion"/>
  </si>
  <si>
    <t>鮮味瓠瓜</t>
    <phoneticPr fontId="1" type="noConversion"/>
  </si>
  <si>
    <t>紅絲滑蛋</t>
    <phoneticPr fontId="1" type="noConversion"/>
  </si>
  <si>
    <t>4/3~4/4兒童/清明連假</t>
    <phoneticPr fontId="1" type="noConversion"/>
  </si>
  <si>
    <t>黑糖冬瓜露</t>
    <phoneticPr fontId="1" type="noConversion"/>
  </si>
  <si>
    <t>綠豆湯</t>
    <phoneticPr fontId="1" type="noConversion"/>
  </si>
  <si>
    <t>豆奶</t>
    <phoneticPr fontId="1" type="noConversion"/>
  </si>
  <si>
    <t>白飯
(蔬食日)</t>
    <phoneticPr fontId="1" type="noConversion"/>
  </si>
  <si>
    <t>紅豆地瓜圓</t>
    <phoneticPr fontId="1" type="noConversion"/>
  </si>
  <si>
    <t>番薯粉圓湯</t>
    <phoneticPr fontId="1" type="noConversion"/>
  </si>
  <si>
    <t>4/29</t>
    <phoneticPr fontId="1" type="noConversion"/>
  </si>
  <si>
    <t>二</t>
    <phoneticPr fontId="1" type="noConversion"/>
  </si>
  <si>
    <t>青醬
義大利麵</t>
    <phoneticPr fontId="1" type="noConversion"/>
  </si>
  <si>
    <t>鹽酥雞米花</t>
    <phoneticPr fontId="1" type="noConversion"/>
  </si>
  <si>
    <t>四季小火鍋</t>
    <phoneticPr fontId="1" type="noConversion"/>
  </si>
  <si>
    <t>花椰肉絲</t>
    <phoneticPr fontId="1" type="noConversion"/>
  </si>
  <si>
    <t>海芽蛋花湯</t>
    <phoneticPr fontId="1" type="noConversion"/>
  </si>
  <si>
    <t>海芽.Q雞蛋</t>
    <phoneticPr fontId="1" type="noConversion"/>
  </si>
  <si>
    <t>砂鍋魚煲</t>
  </si>
  <si>
    <t>C水鯊魚.Q洋蔥/燒</t>
  </si>
  <si>
    <t>塔香燒魚</t>
  </si>
  <si>
    <t>九層塔.C水鯊魚/燒</t>
  </si>
  <si>
    <t>糖醋魚柳</t>
  </si>
  <si>
    <t>C水鯊魚.Q洋蔥/燒</t>
    <phoneticPr fontId="1" type="noConversion"/>
  </si>
  <si>
    <t>香濃咖哩</t>
    <phoneticPr fontId="1" type="noConversion"/>
  </si>
  <si>
    <t>香酥嫩汁雞排</t>
    <phoneticPr fontId="1" type="noConversion"/>
  </si>
  <si>
    <t>蘑菇醬里肌</t>
    <phoneticPr fontId="1" type="noConversion"/>
  </si>
  <si>
    <t>糖醋咕咾肉</t>
    <phoneticPr fontId="1" type="noConversion"/>
  </si>
  <si>
    <t>醬燒獅子頭</t>
  </si>
  <si>
    <t>C獅子頭.Q大白菜/燒</t>
  </si>
  <si>
    <t>日式香酥豬排</t>
    <phoneticPr fontId="1" type="noConversion"/>
  </si>
  <si>
    <t>C豬排/炸</t>
    <phoneticPr fontId="1" type="noConversion"/>
  </si>
  <si>
    <t>黃金
蛋炒飯</t>
    <phoneticPr fontId="1" type="noConversion"/>
  </si>
  <si>
    <t>佛跳牆</t>
    <phoneticPr fontId="1" type="noConversion"/>
  </si>
  <si>
    <t>白醬燉雞</t>
    <phoneticPr fontId="1" type="noConversion"/>
  </si>
  <si>
    <t>蔥燒豆干</t>
  </si>
  <si>
    <t>麥克雞塊*2</t>
  </si>
  <si>
    <t>非基改豆干.蔥.海帶根/炒</t>
  </si>
  <si>
    <t>C雞塊/炸</t>
  </si>
  <si>
    <t>C雞肉.Q洋蔥/燒</t>
    <phoneticPr fontId="1" type="noConversion"/>
  </si>
  <si>
    <t>糖醋海鮮捲</t>
  </si>
  <si>
    <t>C海鮮捲/燒</t>
  </si>
  <si>
    <t>芋圓撞奶</t>
    <phoneticPr fontId="1" type="noConversion"/>
  </si>
  <si>
    <t>芋圓.小薏仁.奶粉</t>
    <phoneticPr fontId="1" type="noConversion"/>
  </si>
  <si>
    <t>起司章魚燒*1</t>
    <phoneticPr fontId="1" type="noConversion"/>
  </si>
  <si>
    <t>C魷魚丸/燒</t>
    <phoneticPr fontId="1" type="noConversion"/>
  </si>
  <si>
    <t>麵腸.芝麻/燒</t>
  </si>
  <si>
    <t>蜜汁燒麵腸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</si>
</sst>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yyyy/m/d\ h:mm;@"/>
  </numFmts>
  <fonts count="35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44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2"/>
      <name val="標楷體"/>
      <family val="4"/>
      <charset val="136"/>
    </font>
    <font>
      <sz val="52"/>
      <name val="華康中圓體"/>
      <family val="3"/>
      <charset val="136"/>
    </font>
    <font>
      <sz val="48"/>
      <name val="華康中圓體"/>
      <family val="3"/>
      <charset val="136"/>
    </font>
    <font>
      <b/>
      <sz val="18"/>
      <name val="微軟正黑體"/>
      <family val="2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28"/>
      <name val="雅坊美工04"/>
      <family val="3"/>
      <charset val="136"/>
    </font>
    <font>
      <sz val="28"/>
      <name val="微軟正黑體"/>
      <family val="2"/>
      <charset val="136"/>
    </font>
    <font>
      <sz val="28"/>
      <name val="華康墨字體(P)"/>
      <family val="3"/>
      <charset val="136"/>
    </font>
    <font>
      <sz val="28"/>
      <name val="文鼎中特黑"/>
      <family val="3"/>
      <charset val="136"/>
    </font>
    <font>
      <sz val="60"/>
      <name val="華康中圓體"/>
      <family val="3"/>
      <charset val="136"/>
    </font>
    <font>
      <sz val="48"/>
      <name val="jf open 粉圓 1.1"/>
      <family val="2"/>
      <charset val="136"/>
    </font>
    <font>
      <sz val="70"/>
      <color rgb="FFFF0000"/>
      <name val="華康POP1體W5"/>
      <family val="5"/>
      <charset val="136"/>
    </font>
    <font>
      <sz val="230"/>
      <color rgb="FFFF0000"/>
      <name val="華康POP1體W5"/>
      <family val="5"/>
      <charset val="136"/>
    </font>
    <font>
      <sz val="80"/>
      <color rgb="FFFF0000"/>
      <name val="華康POP1體W5"/>
      <family val="5"/>
      <charset val="136"/>
    </font>
    <font>
      <sz val="70"/>
      <color theme="1"/>
      <name val="華康POP1體W5"/>
      <family val="5"/>
      <charset val="136"/>
    </font>
    <font>
      <sz val="28"/>
      <name val="新細明體"/>
      <family val="1"/>
      <charset val="136"/>
    </font>
    <font>
      <sz val="28"/>
      <name val="華康中圓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B7E7FF"/>
        <bgColor indexed="64"/>
      </patternFill>
    </fill>
    <fill>
      <patternFill patternType="solid">
        <fgColor rgb="FFFFC993"/>
        <bgColor indexed="64"/>
      </patternFill>
    </fill>
    <fill>
      <patternFill patternType="solid">
        <fgColor rgb="FFFFCCFF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76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6" fillId="2" borderId="7" xfId="0" applyFont="1" applyFill="1" applyBorder="1" applyAlignment="1">
      <alignment vertical="center" wrapText="1"/>
    </xf>
    <xf numFmtId="0" fontId="7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4" borderId="36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11" fillId="3" borderId="0" xfId="0" applyFont="1" applyFill="1" applyAlignment="1">
      <alignment vertical="center" wrapText="1"/>
    </xf>
    <xf numFmtId="0" fontId="12" fillId="3" borderId="0" xfId="0" applyFont="1" applyFill="1">
      <alignment vertical="center"/>
    </xf>
    <xf numFmtId="0" fontId="13" fillId="3" borderId="0" xfId="0" applyFont="1" applyFill="1" applyAlignment="1">
      <alignment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4" fillId="0" borderId="13" xfId="0" applyFont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5" fillId="5" borderId="21" xfId="0" applyFont="1" applyFill="1" applyBorder="1" applyAlignment="1">
      <alignment horizontal="center" vertical="center" wrapText="1"/>
    </xf>
    <xf numFmtId="0" fontId="24" fillId="5" borderId="29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26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6" borderId="21" xfId="0" applyFont="1" applyFill="1" applyBorder="1" applyAlignment="1">
      <alignment horizontal="center" vertical="center" wrapText="1"/>
    </xf>
    <xf numFmtId="0" fontId="27" fillId="6" borderId="18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7" fillId="7" borderId="34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21" xfId="0" applyFont="1" applyFill="1" applyBorder="1" applyAlignment="1">
      <alignment horizontal="center" vertical="center" wrapText="1"/>
    </xf>
    <xf numFmtId="0" fontId="27" fillId="7" borderId="11" xfId="0" applyFont="1" applyFill="1" applyBorder="1" applyAlignment="1">
      <alignment horizontal="center" vertical="center" wrapText="1"/>
    </xf>
    <xf numFmtId="0" fontId="27" fillId="7" borderId="49" xfId="0" applyFont="1" applyFill="1" applyBorder="1" applyAlignment="1">
      <alignment horizontal="center" vertical="center" wrapText="1"/>
    </xf>
    <xf numFmtId="0" fontId="27" fillId="8" borderId="19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33" fillId="3" borderId="0" xfId="0" applyFont="1" applyFill="1">
      <alignment vertical="center"/>
    </xf>
    <xf numFmtId="0" fontId="24" fillId="7" borderId="37" xfId="0" applyFont="1" applyFill="1" applyBorder="1" applyAlignment="1">
      <alignment horizontal="center" vertical="center"/>
    </xf>
    <xf numFmtId="0" fontId="24" fillId="5" borderId="37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 vertical="center"/>
    </xf>
    <xf numFmtId="0" fontId="33" fillId="4" borderId="0" xfId="0" applyFont="1" applyFill="1">
      <alignment vertical="center"/>
    </xf>
    <xf numFmtId="0" fontId="33" fillId="4" borderId="39" xfId="0" applyFont="1" applyFill="1" applyBorder="1">
      <alignment vertical="center"/>
    </xf>
    <xf numFmtId="0" fontId="24" fillId="0" borderId="27" xfId="0" applyFont="1" applyBorder="1" applyAlignment="1">
      <alignment horizontal="center" vertical="center"/>
    </xf>
    <xf numFmtId="0" fontId="24" fillId="6" borderId="9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7" borderId="26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center" vertical="center"/>
    </xf>
    <xf numFmtId="0" fontId="33" fillId="2" borderId="0" xfId="0" applyFont="1" applyFill="1">
      <alignment vertical="center"/>
    </xf>
    <xf numFmtId="0" fontId="33" fillId="2" borderId="15" xfId="0" applyFont="1" applyFill="1" applyBorder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7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24" fillId="7" borderId="31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8" borderId="26" xfId="0" applyFont="1" applyFill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6" borderId="28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8" fillId="0" borderId="56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57" xfId="0" applyFont="1" applyBorder="1" applyAlignment="1">
      <alignment horizontal="center" vertical="center" wrapText="1" shrinkToFit="1"/>
    </xf>
    <xf numFmtId="0" fontId="28" fillId="0" borderId="58" xfId="0" applyFont="1" applyBorder="1" applyAlignment="1">
      <alignment horizontal="center" vertical="center" wrapText="1" shrinkToFit="1"/>
    </xf>
    <xf numFmtId="0" fontId="28" fillId="0" borderId="43" xfId="0" applyFont="1" applyBorder="1" applyAlignment="1">
      <alignment horizontal="center" vertical="center" wrapText="1" shrinkToFit="1"/>
    </xf>
    <xf numFmtId="0" fontId="28" fillId="0" borderId="59" xfId="0" applyFont="1" applyBorder="1" applyAlignment="1">
      <alignment horizontal="center" vertical="center" wrapText="1" shrinkToFit="1"/>
    </xf>
    <xf numFmtId="177" fontId="14" fillId="3" borderId="0" xfId="0" applyNumberFormat="1" applyFont="1" applyFill="1" applyAlignment="1">
      <alignment horizontal="right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1" fontId="5" fillId="0" borderId="14" xfId="0" applyNumberFormat="1" applyFont="1" applyBorder="1" applyAlignment="1">
      <alignment horizontal="center" vertical="center" wrapText="1" shrinkToFit="1"/>
    </xf>
    <xf numFmtId="1" fontId="5" fillId="0" borderId="30" xfId="0" applyNumberFormat="1" applyFont="1" applyBorder="1" applyAlignment="1">
      <alignment horizontal="center" vertical="center" wrapText="1" shrinkToFit="1"/>
    </xf>
    <xf numFmtId="49" fontId="22" fillId="0" borderId="8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22" fillId="0" borderId="50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29" xfId="0" applyFont="1" applyBorder="1" applyAlignment="1">
      <alignment horizontal="center" vertical="center" wrapText="1" shrinkToFit="1"/>
    </xf>
    <xf numFmtId="176" fontId="15" fillId="0" borderId="32" xfId="0" applyNumberFormat="1" applyFont="1" applyBorder="1" applyAlignment="1">
      <alignment horizontal="left" vertical="top" wrapText="1"/>
    </xf>
    <xf numFmtId="49" fontId="22" fillId="5" borderId="16" xfId="0" applyNumberFormat="1" applyFont="1" applyFill="1" applyBorder="1" applyAlignment="1">
      <alignment horizontal="center" vertical="center"/>
    </xf>
    <xf numFmtId="49" fontId="22" fillId="5" borderId="25" xfId="0" applyNumberFormat="1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/>
    </xf>
    <xf numFmtId="0" fontId="18" fillId="5" borderId="34" xfId="0" applyFont="1" applyFill="1" applyBorder="1" applyAlignment="1">
      <alignment horizontal="center" vertical="center" wrapText="1"/>
    </xf>
    <xf numFmtId="0" fontId="18" fillId="5" borderId="31" xfId="0" applyFont="1" applyFill="1" applyBorder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 wrapText="1"/>
    </xf>
    <xf numFmtId="0" fontId="22" fillId="5" borderId="3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 shrinkToFit="1"/>
    </xf>
    <xf numFmtId="0" fontId="5" fillId="5" borderId="29" xfId="0" applyFont="1" applyFill="1" applyBorder="1" applyAlignment="1">
      <alignment horizontal="center" vertical="center" wrapText="1" shrinkToFit="1"/>
    </xf>
    <xf numFmtId="0" fontId="5" fillId="5" borderId="17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horizontal="center" vertical="center" wrapText="1" shrinkToFit="1"/>
    </xf>
    <xf numFmtId="1" fontId="5" fillId="5" borderId="23" xfId="0" applyNumberFormat="1" applyFont="1" applyFill="1" applyBorder="1" applyAlignment="1">
      <alignment horizontal="center" vertical="center" wrapText="1" shrinkToFit="1"/>
    </xf>
    <xf numFmtId="1" fontId="5" fillId="5" borderId="30" xfId="0" applyNumberFormat="1" applyFont="1" applyFill="1" applyBorder="1" applyAlignment="1">
      <alignment horizontal="center" vertical="center" wrapText="1" shrinkToFit="1"/>
    </xf>
    <xf numFmtId="49" fontId="22" fillId="0" borderId="16" xfId="0" applyNumberFormat="1" applyFont="1" applyFill="1" applyBorder="1" applyAlignment="1">
      <alignment horizontal="center" vertical="center"/>
    </xf>
    <xf numFmtId="49" fontId="22" fillId="0" borderId="25" xfId="0" applyNumberFormat="1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 shrinkToFit="1"/>
    </xf>
    <xf numFmtId="1" fontId="5" fillId="0" borderId="45" xfId="0" applyNumberFormat="1" applyFont="1" applyBorder="1" applyAlignment="1">
      <alignment horizontal="center" vertical="center" wrapText="1" shrinkToFit="1"/>
    </xf>
    <xf numFmtId="0" fontId="5" fillId="0" borderId="21" xfId="0" applyFont="1" applyFill="1" applyBorder="1" applyAlignment="1">
      <alignment horizontal="center" vertical="center" wrapText="1" shrinkToFit="1"/>
    </xf>
    <xf numFmtId="0" fontId="5" fillId="0" borderId="29" xfId="0" applyFont="1" applyFill="1" applyBorder="1" applyAlignment="1">
      <alignment horizontal="center" vertical="center" wrapText="1" shrinkToFit="1"/>
    </xf>
    <xf numFmtId="0" fontId="5" fillId="0" borderId="17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horizontal="center" vertical="center" wrapText="1" shrinkToFit="1"/>
    </xf>
    <xf numFmtId="1" fontId="5" fillId="0" borderId="23" xfId="0" applyNumberFormat="1" applyFont="1" applyFill="1" applyBorder="1" applyAlignment="1">
      <alignment horizontal="center" vertical="center" wrapText="1" shrinkToFit="1"/>
    </xf>
    <xf numFmtId="1" fontId="5" fillId="0" borderId="30" xfId="0" applyNumberFormat="1" applyFont="1" applyFill="1" applyBorder="1" applyAlignment="1">
      <alignment horizontal="center" vertical="center" wrapText="1" shrinkToFit="1"/>
    </xf>
    <xf numFmtId="49" fontId="22" fillId="0" borderId="25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/>
    </xf>
    <xf numFmtId="49" fontId="22" fillId="0" borderId="40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41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44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 vertical="center" wrapText="1" shrinkToFit="1"/>
    </xf>
    <xf numFmtId="0" fontId="18" fillId="5" borderId="17" xfId="0" applyFont="1" applyFill="1" applyBorder="1" applyAlignment="1">
      <alignment horizontal="center" vertical="center" wrapText="1" shrinkToFit="1"/>
    </xf>
    <xf numFmtId="0" fontId="18" fillId="5" borderId="26" xfId="0" applyFont="1" applyFill="1" applyBorder="1" applyAlignment="1">
      <alignment horizontal="center" vertical="center" wrapText="1" shrinkToFit="1"/>
    </xf>
    <xf numFmtId="0" fontId="22" fillId="0" borderId="35" xfId="0" applyFont="1" applyBorder="1" applyAlignment="1">
      <alignment horizontal="center" vertical="center" wrapText="1"/>
    </xf>
    <xf numFmtId="49" fontId="22" fillId="0" borderId="46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 shrinkToFit="1"/>
    </xf>
    <xf numFmtId="0" fontId="5" fillId="0" borderId="53" xfId="0" applyFont="1" applyBorder="1" applyAlignment="1">
      <alignment horizontal="center" vertical="center" wrapText="1" shrinkToFit="1"/>
    </xf>
    <xf numFmtId="0" fontId="5" fillId="0" borderId="47" xfId="0" applyFont="1" applyBorder="1" applyAlignment="1">
      <alignment horizontal="center" vertical="center" wrapText="1" shrinkToFit="1"/>
    </xf>
    <xf numFmtId="1" fontId="5" fillId="0" borderId="51" xfId="0" applyNumberFormat="1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wrapText="1"/>
    </xf>
    <xf numFmtId="49" fontId="22" fillId="5" borderId="8" xfId="0" applyNumberFormat="1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horizontal="center" vertical="center" wrapText="1"/>
    </xf>
    <xf numFmtId="0" fontId="22" fillId="5" borderId="33" xfId="0" applyFont="1" applyFill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FFC993"/>
      <color rgb="FFB7E7FF"/>
      <color rgb="FFE1FFE1"/>
      <color rgb="FFDDF2FF"/>
      <color rgb="FFFFE1E1"/>
      <color rgb="FFFFC9C9"/>
      <color rgb="FFCCFF99"/>
      <color rgb="FFFFFFFF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4405312</xdr:colOff>
      <xdr:row>0</xdr:row>
      <xdr:rowOff>547687</xdr:rowOff>
    </xdr:from>
    <xdr:to>
      <xdr:col>13</xdr:col>
      <xdr:colOff>461960</xdr:colOff>
      <xdr:row>1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7432000" y="547687"/>
          <a:ext cx="5581648" cy="273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54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114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4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381960</xdr:colOff>
      <xdr:row>0</xdr:row>
      <xdr:rowOff>522219</xdr:rowOff>
    </xdr:from>
    <xdr:to>
      <xdr:col>2</xdr:col>
      <xdr:colOff>2275617</xdr:colOff>
      <xdr:row>0</xdr:row>
      <xdr:rowOff>2788987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>
          <a:off x="1220160" y="522219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95250</xdr:colOff>
      <xdr:row>2</xdr:row>
      <xdr:rowOff>666750</xdr:rowOff>
    </xdr:from>
    <xdr:to>
      <xdr:col>58</xdr:col>
      <xdr:colOff>44449</xdr:colOff>
      <xdr:row>10</xdr:row>
      <xdr:rowOff>1333500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23500" y="5048250"/>
          <a:ext cx="30683199" cy="958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3"/>
  <sheetViews>
    <sheetView tabSelected="1" view="pageBreakPreview" zoomScale="30" zoomScaleNormal="60" zoomScaleSheetLayoutView="30" workbookViewId="0">
      <selection activeCell="H25" sqref="H25"/>
    </sheetView>
  </sheetViews>
  <sheetFormatPr defaultColWidth="9" defaultRowHeight="45.75"/>
  <cols>
    <col min="1" max="1" width="14.125" style="8" customWidth="1"/>
    <col min="2" max="2" width="7.125" style="8" customWidth="1"/>
    <col min="3" max="3" width="46.875" style="9" customWidth="1"/>
    <col min="4" max="4" width="83.375" style="10" customWidth="1"/>
    <col min="5" max="5" width="80.75" style="11" customWidth="1"/>
    <col min="6" max="6" width="81.125" style="11" customWidth="1"/>
    <col min="7" max="7" width="11.125" style="12" customWidth="1"/>
    <col min="8" max="8" width="78.125" style="13" customWidth="1"/>
    <col min="9" max="9" width="9" style="37" customWidth="1"/>
    <col min="10" max="10" width="11.75" style="14" customWidth="1"/>
    <col min="11" max="11" width="11.5" style="14" customWidth="1"/>
    <col min="12" max="12" width="8.5" style="14" customWidth="1"/>
    <col min="13" max="13" width="11.25" style="14" customWidth="1"/>
    <col min="14" max="14" width="10.875" style="14" customWidth="1"/>
    <col min="15" max="16384" width="9" style="8"/>
  </cols>
  <sheetData>
    <row r="1" spans="1:146" customFormat="1" ht="258.75" customHeight="1" thickBot="1">
      <c r="A1" s="196" t="s">
        <v>41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6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98" t="s">
        <v>4</v>
      </c>
      <c r="F2" s="199"/>
      <c r="G2" s="3" t="s">
        <v>5</v>
      </c>
      <c r="H2" s="3" t="s">
        <v>6</v>
      </c>
      <c r="I2" s="23"/>
      <c r="J2" s="20" t="s">
        <v>7</v>
      </c>
      <c r="K2" s="21" t="s">
        <v>8</v>
      </c>
      <c r="L2" s="21" t="s">
        <v>9</v>
      </c>
      <c r="M2" s="21" t="s">
        <v>10</v>
      </c>
      <c r="N2" s="22" t="s">
        <v>11</v>
      </c>
    </row>
    <row r="3" spans="1:146" s="6" customFormat="1" ht="140.1" customHeight="1" thickTop="1">
      <c r="A3" s="164" t="s">
        <v>22</v>
      </c>
      <c r="B3" s="190" t="s">
        <v>12</v>
      </c>
      <c r="C3" s="168" t="s">
        <v>143</v>
      </c>
      <c r="D3" s="41" t="s">
        <v>42</v>
      </c>
      <c r="E3" s="41" t="s">
        <v>123</v>
      </c>
      <c r="F3" s="42" t="s">
        <v>206</v>
      </c>
      <c r="G3" s="192" t="s">
        <v>13</v>
      </c>
      <c r="H3" s="47" t="s">
        <v>44</v>
      </c>
      <c r="I3" s="24"/>
      <c r="J3" s="172">
        <v>6.2</v>
      </c>
      <c r="K3" s="174">
        <v>2.5</v>
      </c>
      <c r="L3" s="174">
        <v>2.5</v>
      </c>
      <c r="M3" s="200">
        <v>2.8</v>
      </c>
      <c r="N3" s="150">
        <f t="shared" ref="N3" si="0">J3*70+K3*75+L3*25+M3*45</f>
        <v>810</v>
      </c>
    </row>
    <row r="4" spans="1:146" s="82" customFormat="1" ht="37.5" customHeight="1" thickBot="1">
      <c r="A4" s="120"/>
      <c r="B4" s="191"/>
      <c r="C4" s="124"/>
      <c r="D4" s="79" t="s">
        <v>43</v>
      </c>
      <c r="E4" s="80" t="s">
        <v>124</v>
      </c>
      <c r="F4" s="81" t="s">
        <v>207</v>
      </c>
      <c r="G4" s="161"/>
      <c r="H4" s="80" t="s">
        <v>59</v>
      </c>
      <c r="I4" s="24"/>
      <c r="J4" s="127"/>
      <c r="K4" s="116"/>
      <c r="L4" s="116"/>
      <c r="M4" s="201"/>
      <c r="N4" s="118"/>
    </row>
    <row r="5" spans="1:146" s="7" customFormat="1" ht="139.5" customHeight="1">
      <c r="A5" s="130" t="s">
        <v>23</v>
      </c>
      <c r="B5" s="132" t="s">
        <v>14</v>
      </c>
      <c r="C5" s="134" t="s">
        <v>45</v>
      </c>
      <c r="D5" s="73" t="s">
        <v>196</v>
      </c>
      <c r="E5" s="43" t="s">
        <v>140</v>
      </c>
      <c r="F5" s="43" t="s">
        <v>46</v>
      </c>
      <c r="G5" s="187" t="s">
        <v>19</v>
      </c>
      <c r="H5" s="75" t="s">
        <v>170</v>
      </c>
      <c r="I5" s="25"/>
      <c r="J5" s="138">
        <v>6.5</v>
      </c>
      <c r="K5" s="140">
        <v>3</v>
      </c>
      <c r="L5" s="140">
        <v>2</v>
      </c>
      <c r="M5" s="140">
        <v>2.8</v>
      </c>
      <c r="N5" s="142">
        <f t="shared" ref="N5" si="1">J5*70+K5*75+L5*25+M5*45</f>
        <v>856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</row>
    <row r="6" spans="1:146" s="87" customFormat="1" ht="37.5" customHeight="1" thickBot="1">
      <c r="A6" s="131"/>
      <c r="B6" s="133"/>
      <c r="C6" s="135"/>
      <c r="D6" s="83" t="s">
        <v>197</v>
      </c>
      <c r="E6" s="84" t="s">
        <v>152</v>
      </c>
      <c r="F6" s="84" t="s">
        <v>156</v>
      </c>
      <c r="G6" s="188"/>
      <c r="H6" s="85" t="s">
        <v>120</v>
      </c>
      <c r="I6" s="26"/>
      <c r="J6" s="139"/>
      <c r="K6" s="141"/>
      <c r="L6" s="141"/>
      <c r="M6" s="141"/>
      <c r="N6" s="143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</row>
    <row r="7" spans="1:146" s="6" customFormat="1" ht="140.1" customHeight="1">
      <c r="A7" s="109" t="s">
        <v>169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/>
    </row>
    <row r="8" spans="1:146" s="5" customFormat="1" ht="30" customHeight="1" thickBot="1">
      <c r="A8" s="112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4"/>
    </row>
    <row r="9" spans="1:146" s="6" customFormat="1" ht="140.1" customHeight="1">
      <c r="A9" s="120" t="s">
        <v>24</v>
      </c>
      <c r="B9" s="121" t="s">
        <v>17</v>
      </c>
      <c r="C9" s="123" t="s">
        <v>144</v>
      </c>
      <c r="D9" s="39" t="s">
        <v>50</v>
      </c>
      <c r="E9" s="48" t="s">
        <v>55</v>
      </c>
      <c r="F9" s="40" t="s">
        <v>57</v>
      </c>
      <c r="G9" s="185" t="s">
        <v>18</v>
      </c>
      <c r="H9" s="56" t="s">
        <v>159</v>
      </c>
      <c r="I9" s="194"/>
      <c r="J9" s="127">
        <v>6.2</v>
      </c>
      <c r="K9" s="116">
        <v>3</v>
      </c>
      <c r="L9" s="116">
        <v>2</v>
      </c>
      <c r="M9" s="116">
        <v>2.7</v>
      </c>
      <c r="N9" s="118">
        <f t="shared" ref="N9" si="2">J9*70+K9*75+L9*25+M9*45</f>
        <v>830.5</v>
      </c>
    </row>
    <row r="10" spans="1:146" s="82" customFormat="1" ht="37.5" customHeight="1">
      <c r="A10" s="158"/>
      <c r="B10" s="122"/>
      <c r="C10" s="124"/>
      <c r="D10" s="80" t="s">
        <v>51</v>
      </c>
      <c r="E10" s="79" t="s">
        <v>56</v>
      </c>
      <c r="F10" s="80" t="s">
        <v>58</v>
      </c>
      <c r="G10" s="193"/>
      <c r="H10" s="88" t="s">
        <v>161</v>
      </c>
      <c r="I10" s="195"/>
      <c r="J10" s="128"/>
      <c r="K10" s="117"/>
      <c r="L10" s="117"/>
      <c r="M10" s="117"/>
      <c r="N10" s="119"/>
    </row>
    <row r="11" spans="1:146" s="6" customFormat="1" ht="140.1" customHeight="1">
      <c r="A11" s="164" t="s">
        <v>25</v>
      </c>
      <c r="B11" s="190" t="s">
        <v>12</v>
      </c>
      <c r="C11" s="168" t="s">
        <v>145</v>
      </c>
      <c r="D11" s="67" t="s">
        <v>184</v>
      </c>
      <c r="E11" s="66" t="s">
        <v>168</v>
      </c>
      <c r="F11" s="47" t="s">
        <v>199</v>
      </c>
      <c r="G11" s="192" t="s">
        <v>13</v>
      </c>
      <c r="H11" s="47" t="s">
        <v>160</v>
      </c>
      <c r="I11" s="24"/>
      <c r="J11" s="172">
        <v>6.2</v>
      </c>
      <c r="K11" s="174">
        <v>3</v>
      </c>
      <c r="L11" s="174">
        <v>2.2000000000000002</v>
      </c>
      <c r="M11" s="174">
        <v>2.7</v>
      </c>
      <c r="N11" s="150">
        <f t="shared" ref="N11" si="3">J11*70+K11*75+L11*25+M11*45</f>
        <v>835.5</v>
      </c>
    </row>
    <row r="12" spans="1:146" s="82" customFormat="1" ht="37.5" customHeight="1" thickBot="1">
      <c r="A12" s="120"/>
      <c r="B12" s="191"/>
      <c r="C12" s="123"/>
      <c r="D12" s="89" t="s">
        <v>185</v>
      </c>
      <c r="E12" s="90" t="s">
        <v>166</v>
      </c>
      <c r="F12" s="80" t="s">
        <v>61</v>
      </c>
      <c r="G12" s="161"/>
      <c r="H12" s="80" t="s">
        <v>162</v>
      </c>
      <c r="I12" s="24"/>
      <c r="J12" s="127"/>
      <c r="K12" s="116"/>
      <c r="L12" s="116"/>
      <c r="M12" s="116"/>
      <c r="N12" s="118"/>
    </row>
    <row r="13" spans="1:146" s="4" customFormat="1" ht="141.75" customHeight="1">
      <c r="A13" s="130" t="s">
        <v>26</v>
      </c>
      <c r="B13" s="132" t="s">
        <v>14</v>
      </c>
      <c r="C13" s="134" t="s">
        <v>198</v>
      </c>
      <c r="D13" s="72" t="s">
        <v>47</v>
      </c>
      <c r="E13" s="43" t="s">
        <v>128</v>
      </c>
      <c r="F13" s="43" t="s">
        <v>138</v>
      </c>
      <c r="G13" s="187" t="s">
        <v>19</v>
      </c>
      <c r="H13" s="75" t="s">
        <v>171</v>
      </c>
      <c r="I13" s="30"/>
      <c r="J13" s="138">
        <v>6.2</v>
      </c>
      <c r="K13" s="140">
        <v>2.8</v>
      </c>
      <c r="L13" s="140">
        <v>2</v>
      </c>
      <c r="M13" s="140">
        <v>3</v>
      </c>
      <c r="N13" s="142">
        <f>J13*70+K13*75+L13*25+M13*45</f>
        <v>829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</row>
    <row r="14" spans="1:146" s="94" customFormat="1" ht="37.5" customHeight="1" thickBot="1">
      <c r="A14" s="186"/>
      <c r="B14" s="133"/>
      <c r="C14" s="135"/>
      <c r="D14" s="91" t="s">
        <v>49</v>
      </c>
      <c r="E14" s="92" t="s">
        <v>119</v>
      </c>
      <c r="F14" s="84" t="s">
        <v>139</v>
      </c>
      <c r="G14" s="188"/>
      <c r="H14" s="85" t="s">
        <v>153</v>
      </c>
      <c r="I14" s="31"/>
      <c r="J14" s="139"/>
      <c r="K14" s="141"/>
      <c r="L14" s="141"/>
      <c r="M14" s="141"/>
      <c r="N14" s="14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</row>
    <row r="15" spans="1:146" s="6" customFormat="1" ht="140.1" customHeight="1">
      <c r="A15" s="164" t="s">
        <v>27</v>
      </c>
      <c r="B15" s="121" t="s">
        <v>15</v>
      </c>
      <c r="C15" s="168" t="s">
        <v>148</v>
      </c>
      <c r="D15" s="39" t="s">
        <v>52</v>
      </c>
      <c r="E15" s="40" t="s">
        <v>64</v>
      </c>
      <c r="F15" s="40" t="s">
        <v>65</v>
      </c>
      <c r="G15" s="161" t="s">
        <v>13</v>
      </c>
      <c r="H15" s="55" t="s">
        <v>126</v>
      </c>
      <c r="I15" s="32"/>
      <c r="J15" s="127">
        <v>6</v>
      </c>
      <c r="K15" s="116">
        <v>3</v>
      </c>
      <c r="L15" s="116">
        <v>2.2000000000000002</v>
      </c>
      <c r="M15" s="116">
        <v>2.5</v>
      </c>
      <c r="N15" s="118">
        <f>J15*70+K15*75+L15*25+M15*45</f>
        <v>812.5</v>
      </c>
    </row>
    <row r="16" spans="1:146" s="82" customFormat="1" ht="37.5" customHeight="1">
      <c r="A16" s="120"/>
      <c r="B16" s="122"/>
      <c r="C16" s="123"/>
      <c r="D16" s="95" t="s">
        <v>53</v>
      </c>
      <c r="E16" s="79" t="s">
        <v>63</v>
      </c>
      <c r="F16" s="79" t="s">
        <v>66</v>
      </c>
      <c r="G16" s="161"/>
      <c r="H16" s="79" t="s">
        <v>127</v>
      </c>
      <c r="I16" s="33"/>
      <c r="J16" s="128"/>
      <c r="K16" s="117"/>
      <c r="L16" s="117"/>
      <c r="M16" s="117"/>
      <c r="N16" s="119"/>
    </row>
    <row r="17" spans="1:146" s="6" customFormat="1" ht="140.1" customHeight="1">
      <c r="A17" s="164" t="s">
        <v>28</v>
      </c>
      <c r="B17" s="166" t="s">
        <v>16</v>
      </c>
      <c r="C17" s="168" t="s">
        <v>145</v>
      </c>
      <c r="D17" s="50" t="s">
        <v>142</v>
      </c>
      <c r="E17" s="51" t="s">
        <v>129</v>
      </c>
      <c r="F17" s="45" t="s">
        <v>210</v>
      </c>
      <c r="G17" s="170" t="s">
        <v>13</v>
      </c>
      <c r="H17" s="41" t="s">
        <v>121</v>
      </c>
      <c r="I17" s="27"/>
      <c r="J17" s="172">
        <v>6.5</v>
      </c>
      <c r="K17" s="174">
        <v>2.5</v>
      </c>
      <c r="L17" s="174">
        <v>2.2000000000000002</v>
      </c>
      <c r="M17" s="174">
        <v>2.7</v>
      </c>
      <c r="N17" s="150">
        <f t="shared" ref="N17" si="4">J17*70+K17*75+L17*25+M17*45</f>
        <v>819</v>
      </c>
    </row>
    <row r="18" spans="1:146" s="82" customFormat="1" ht="37.5" customHeight="1" thickBot="1">
      <c r="A18" s="120"/>
      <c r="B18" s="121"/>
      <c r="C18" s="123"/>
      <c r="D18" s="81" t="s">
        <v>54</v>
      </c>
      <c r="E18" s="96" t="s">
        <v>130</v>
      </c>
      <c r="F18" s="96" t="s">
        <v>211</v>
      </c>
      <c r="G18" s="185"/>
      <c r="H18" s="97" t="s">
        <v>122</v>
      </c>
      <c r="I18" s="24"/>
      <c r="J18" s="127"/>
      <c r="K18" s="116"/>
      <c r="L18" s="116"/>
      <c r="M18" s="116"/>
      <c r="N18" s="118"/>
    </row>
    <row r="19" spans="1:146" s="6" customFormat="1" ht="140.1" customHeight="1">
      <c r="A19" s="179" t="s">
        <v>29</v>
      </c>
      <c r="B19" s="180" t="s">
        <v>17</v>
      </c>
      <c r="C19" s="181" t="s">
        <v>145</v>
      </c>
      <c r="D19" s="52" t="s">
        <v>67</v>
      </c>
      <c r="E19" s="53" t="s">
        <v>201</v>
      </c>
      <c r="F19" s="74" t="s">
        <v>202</v>
      </c>
      <c r="G19" s="125" t="s">
        <v>18</v>
      </c>
      <c r="H19" s="54" t="s">
        <v>110</v>
      </c>
      <c r="I19" s="29"/>
      <c r="J19" s="182">
        <v>6.5</v>
      </c>
      <c r="K19" s="183">
        <v>2.8</v>
      </c>
      <c r="L19" s="183">
        <v>2</v>
      </c>
      <c r="M19" s="183">
        <v>2.7</v>
      </c>
      <c r="N19" s="184">
        <f t="shared" ref="N19:N21" si="5">J19*70+K19*75+L19*25+M19*45</f>
        <v>836.5</v>
      </c>
      <c r="O19" s="38"/>
    </row>
    <row r="20" spans="1:146" s="82" customFormat="1" ht="37.5" customHeight="1">
      <c r="A20" s="158"/>
      <c r="B20" s="122"/>
      <c r="C20" s="124"/>
      <c r="D20" s="88" t="s">
        <v>68</v>
      </c>
      <c r="E20" s="79" t="s">
        <v>203</v>
      </c>
      <c r="F20" s="98" t="s">
        <v>204</v>
      </c>
      <c r="G20" s="189"/>
      <c r="H20" s="79" t="s">
        <v>109</v>
      </c>
      <c r="I20" s="78"/>
      <c r="J20" s="128"/>
      <c r="K20" s="117"/>
      <c r="L20" s="117"/>
      <c r="M20" s="117"/>
      <c r="N20" s="119"/>
      <c r="O20" s="99"/>
      <c r="R20" s="100"/>
    </row>
    <row r="21" spans="1:146" s="6" customFormat="1" ht="140.1" customHeight="1">
      <c r="A21" s="164" t="s">
        <v>30</v>
      </c>
      <c r="B21" s="190" t="s">
        <v>12</v>
      </c>
      <c r="C21" s="168" t="s">
        <v>147</v>
      </c>
      <c r="D21" s="49" t="s">
        <v>193</v>
      </c>
      <c r="E21" s="47" t="s">
        <v>103</v>
      </c>
      <c r="F21" s="47" t="s">
        <v>125</v>
      </c>
      <c r="G21" s="192" t="s">
        <v>13</v>
      </c>
      <c r="H21" s="47" t="s">
        <v>154</v>
      </c>
      <c r="I21" s="34"/>
      <c r="J21" s="172">
        <v>6</v>
      </c>
      <c r="K21" s="174">
        <v>3</v>
      </c>
      <c r="L21" s="174">
        <v>2.2000000000000002</v>
      </c>
      <c r="M21" s="174">
        <v>2.8</v>
      </c>
      <c r="N21" s="150">
        <f t="shared" si="5"/>
        <v>826</v>
      </c>
      <c r="R21" s="16"/>
    </row>
    <row r="22" spans="1:146" s="82" customFormat="1" ht="37.5" customHeight="1" thickBot="1">
      <c r="A22" s="120"/>
      <c r="B22" s="191"/>
      <c r="C22" s="124"/>
      <c r="D22" s="80" t="s">
        <v>69</v>
      </c>
      <c r="E22" s="80" t="s">
        <v>60</v>
      </c>
      <c r="F22" s="80" t="s">
        <v>101</v>
      </c>
      <c r="G22" s="161"/>
      <c r="H22" s="90" t="s">
        <v>155</v>
      </c>
      <c r="I22" s="78"/>
      <c r="J22" s="127"/>
      <c r="K22" s="116"/>
      <c r="L22" s="116"/>
      <c r="M22" s="116"/>
      <c r="N22" s="118"/>
    </row>
    <row r="23" spans="1:146" s="4" customFormat="1" ht="141.75" customHeight="1">
      <c r="A23" s="130" t="s">
        <v>31</v>
      </c>
      <c r="B23" s="132" t="s">
        <v>14</v>
      </c>
      <c r="C23" s="176" t="s">
        <v>135</v>
      </c>
      <c r="D23" s="70" t="s">
        <v>70</v>
      </c>
      <c r="E23" s="43" t="s">
        <v>213</v>
      </c>
      <c r="F23" s="43" t="s">
        <v>77</v>
      </c>
      <c r="G23" s="187" t="s">
        <v>19</v>
      </c>
      <c r="H23" s="75" t="s">
        <v>208</v>
      </c>
      <c r="I23" s="30"/>
      <c r="J23" s="138">
        <v>6.2</v>
      </c>
      <c r="K23" s="140">
        <v>2.8</v>
      </c>
      <c r="L23" s="140">
        <v>2</v>
      </c>
      <c r="M23" s="140">
        <v>3</v>
      </c>
      <c r="N23" s="142">
        <f>J23*70+K23*75+L23*25+M23*45</f>
        <v>829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</row>
    <row r="24" spans="1:146" s="94" customFormat="1" ht="37.5" customHeight="1" thickBot="1">
      <c r="A24" s="186"/>
      <c r="B24" s="133"/>
      <c r="C24" s="177"/>
      <c r="D24" s="101" t="s">
        <v>48</v>
      </c>
      <c r="E24" s="84" t="s">
        <v>212</v>
      </c>
      <c r="F24" s="84" t="s">
        <v>78</v>
      </c>
      <c r="G24" s="188"/>
      <c r="H24" s="85" t="s">
        <v>209</v>
      </c>
      <c r="I24" s="31"/>
      <c r="J24" s="139"/>
      <c r="K24" s="141"/>
      <c r="L24" s="141"/>
      <c r="M24" s="141"/>
      <c r="N24" s="14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</row>
    <row r="25" spans="1:146" s="6" customFormat="1" ht="140.1" customHeight="1">
      <c r="A25" s="164" t="s">
        <v>32</v>
      </c>
      <c r="B25" s="121" t="s">
        <v>15</v>
      </c>
      <c r="C25" s="168" t="s">
        <v>145</v>
      </c>
      <c r="D25" s="39" t="s">
        <v>71</v>
      </c>
      <c r="E25" s="40" t="s">
        <v>79</v>
      </c>
      <c r="F25" s="40" t="s">
        <v>167</v>
      </c>
      <c r="G25" s="161" t="s">
        <v>13</v>
      </c>
      <c r="H25" s="61" t="s">
        <v>113</v>
      </c>
      <c r="I25" s="32"/>
      <c r="J25" s="127">
        <v>6.2</v>
      </c>
      <c r="K25" s="116">
        <v>3</v>
      </c>
      <c r="L25" s="116">
        <v>2.2000000000000002</v>
      </c>
      <c r="M25" s="116">
        <v>2.7</v>
      </c>
      <c r="N25" s="118">
        <f>J25*70+K25*75+L25*25+M25*45</f>
        <v>835.5</v>
      </c>
    </row>
    <row r="26" spans="1:146" s="82" customFormat="1" ht="37.5" customHeight="1">
      <c r="A26" s="120"/>
      <c r="B26" s="122"/>
      <c r="C26" s="123"/>
      <c r="D26" s="95" t="s">
        <v>69</v>
      </c>
      <c r="E26" s="79" t="s">
        <v>80</v>
      </c>
      <c r="F26" s="79" t="s">
        <v>81</v>
      </c>
      <c r="G26" s="161"/>
      <c r="H26" s="79" t="s">
        <v>114</v>
      </c>
      <c r="I26" s="33"/>
      <c r="J26" s="128"/>
      <c r="K26" s="117"/>
      <c r="L26" s="117"/>
      <c r="M26" s="117"/>
      <c r="N26" s="119"/>
    </row>
    <row r="27" spans="1:146" s="6" customFormat="1" ht="140.1" customHeight="1">
      <c r="A27" s="164" t="s">
        <v>33</v>
      </c>
      <c r="B27" s="166" t="s">
        <v>16</v>
      </c>
      <c r="C27" s="168" t="s">
        <v>146</v>
      </c>
      <c r="D27" s="68" t="s">
        <v>186</v>
      </c>
      <c r="E27" s="45" t="s">
        <v>82</v>
      </c>
      <c r="F27" s="45" t="s">
        <v>200</v>
      </c>
      <c r="G27" s="170" t="s">
        <v>13</v>
      </c>
      <c r="H27" s="41" t="s">
        <v>112</v>
      </c>
      <c r="I27" s="27"/>
      <c r="J27" s="172">
        <v>6.5</v>
      </c>
      <c r="K27" s="174">
        <v>3</v>
      </c>
      <c r="L27" s="174">
        <v>2</v>
      </c>
      <c r="M27" s="174">
        <v>2.7</v>
      </c>
      <c r="N27" s="150">
        <f t="shared" ref="N27" si="6">J27*70+K27*75+L27*25+M27*45</f>
        <v>851.5</v>
      </c>
    </row>
    <row r="28" spans="1:146" s="82" customFormat="1" ht="37.5" customHeight="1" thickBot="1">
      <c r="A28" s="120"/>
      <c r="B28" s="121"/>
      <c r="C28" s="123"/>
      <c r="D28" s="102" t="s">
        <v>187</v>
      </c>
      <c r="E28" s="96" t="s">
        <v>83</v>
      </c>
      <c r="F28" s="96" t="s">
        <v>85</v>
      </c>
      <c r="G28" s="185"/>
      <c r="H28" s="96" t="s">
        <v>111</v>
      </c>
      <c r="I28" s="24"/>
      <c r="J28" s="127"/>
      <c r="K28" s="116"/>
      <c r="L28" s="116"/>
      <c r="M28" s="116"/>
      <c r="N28" s="118"/>
    </row>
    <row r="29" spans="1:146" s="6" customFormat="1" ht="140.1" customHeight="1">
      <c r="A29" s="179" t="s">
        <v>34</v>
      </c>
      <c r="B29" s="180" t="s">
        <v>17</v>
      </c>
      <c r="C29" s="181" t="s">
        <v>145</v>
      </c>
      <c r="D29" s="57" t="s">
        <v>72</v>
      </c>
      <c r="E29" s="58" t="s">
        <v>86</v>
      </c>
      <c r="F29" s="53" t="s">
        <v>194</v>
      </c>
      <c r="G29" s="125" t="s">
        <v>18</v>
      </c>
      <c r="H29" s="54" t="s">
        <v>104</v>
      </c>
      <c r="I29" s="29"/>
      <c r="J29" s="182">
        <v>6</v>
      </c>
      <c r="K29" s="183">
        <v>3</v>
      </c>
      <c r="L29" s="183">
        <v>2</v>
      </c>
      <c r="M29" s="183">
        <v>2.7</v>
      </c>
      <c r="N29" s="184">
        <f t="shared" ref="N29" si="7">J29*70+K29*75+L29*25+M29*45</f>
        <v>816.5</v>
      </c>
    </row>
    <row r="30" spans="1:146" s="82" customFormat="1" ht="37.5" customHeight="1">
      <c r="A30" s="120"/>
      <c r="B30" s="121"/>
      <c r="C30" s="124"/>
      <c r="D30" s="80" t="s">
        <v>73</v>
      </c>
      <c r="E30" s="80" t="s">
        <v>87</v>
      </c>
      <c r="F30" s="80" t="s">
        <v>195</v>
      </c>
      <c r="G30" s="126"/>
      <c r="H30" s="80" t="s">
        <v>105</v>
      </c>
      <c r="I30" s="77"/>
      <c r="J30" s="127"/>
      <c r="K30" s="116"/>
      <c r="L30" s="116"/>
      <c r="M30" s="116"/>
      <c r="N30" s="118"/>
    </row>
    <row r="31" spans="1:146" s="6" customFormat="1" ht="140.1" customHeight="1">
      <c r="A31" s="164" t="s">
        <v>35</v>
      </c>
      <c r="B31" s="166" t="s">
        <v>12</v>
      </c>
      <c r="C31" s="123" t="s">
        <v>151</v>
      </c>
      <c r="D31" s="50" t="s">
        <v>192</v>
      </c>
      <c r="E31" s="46" t="s">
        <v>88</v>
      </c>
      <c r="F31" s="44" t="s">
        <v>90</v>
      </c>
      <c r="G31" s="178" t="s">
        <v>20</v>
      </c>
      <c r="H31" s="60" t="s">
        <v>106</v>
      </c>
      <c r="I31" s="34"/>
      <c r="J31" s="172">
        <v>6</v>
      </c>
      <c r="K31" s="174">
        <v>3</v>
      </c>
      <c r="L31" s="174">
        <v>2.2999999999999998</v>
      </c>
      <c r="M31" s="174">
        <v>2.7</v>
      </c>
      <c r="N31" s="150">
        <f t="shared" ref="N31" si="8">J31*70+K31*75+L31*25+M31*45</f>
        <v>824</v>
      </c>
    </row>
    <row r="32" spans="1:146" s="82" customFormat="1" ht="37.5" customHeight="1">
      <c r="A32" s="120"/>
      <c r="B32" s="121"/>
      <c r="C32" s="124"/>
      <c r="D32" s="80" t="s">
        <v>69</v>
      </c>
      <c r="E32" s="80" t="s">
        <v>89</v>
      </c>
      <c r="F32" s="80" t="s">
        <v>66</v>
      </c>
      <c r="G32" s="126"/>
      <c r="H32" s="103" t="s">
        <v>134</v>
      </c>
      <c r="I32" s="77"/>
      <c r="J32" s="127"/>
      <c r="K32" s="116"/>
      <c r="L32" s="116"/>
      <c r="M32" s="116"/>
      <c r="N32" s="118"/>
    </row>
    <row r="33" spans="1:14" s="6" customFormat="1" ht="141" customHeight="1">
      <c r="A33" s="130" t="s">
        <v>36</v>
      </c>
      <c r="B33" s="132" t="s">
        <v>14</v>
      </c>
      <c r="C33" s="176" t="s">
        <v>100</v>
      </c>
      <c r="D33" s="70" t="s">
        <v>191</v>
      </c>
      <c r="E33" s="43" t="s">
        <v>91</v>
      </c>
      <c r="F33" s="43" t="s">
        <v>92</v>
      </c>
      <c r="G33" s="136" t="s">
        <v>21</v>
      </c>
      <c r="H33" s="76" t="s">
        <v>174</v>
      </c>
      <c r="I33" s="35"/>
      <c r="J33" s="138">
        <v>6.2</v>
      </c>
      <c r="K33" s="140">
        <v>2.5</v>
      </c>
      <c r="L33" s="140">
        <v>2.5</v>
      </c>
      <c r="M33" s="140">
        <v>3</v>
      </c>
      <c r="N33" s="142">
        <f t="shared" ref="N33" si="9">J33*70+K33*75+L33*25+M33*45</f>
        <v>819</v>
      </c>
    </row>
    <row r="34" spans="1:14" s="82" customFormat="1" ht="37.5" customHeight="1">
      <c r="A34" s="131"/>
      <c r="B34" s="133"/>
      <c r="C34" s="177"/>
      <c r="D34" s="101" t="s">
        <v>48</v>
      </c>
      <c r="E34" s="92" t="s">
        <v>136</v>
      </c>
      <c r="F34" s="92" t="s">
        <v>93</v>
      </c>
      <c r="G34" s="137"/>
      <c r="H34" s="104" t="s">
        <v>107</v>
      </c>
      <c r="I34" s="36"/>
      <c r="J34" s="139"/>
      <c r="K34" s="141"/>
      <c r="L34" s="141"/>
      <c r="M34" s="141"/>
      <c r="N34" s="143"/>
    </row>
    <row r="35" spans="1:14" ht="140.1" customHeight="1">
      <c r="A35" s="120" t="s">
        <v>37</v>
      </c>
      <c r="B35" s="121" t="s">
        <v>15</v>
      </c>
      <c r="C35" s="159" t="s">
        <v>150</v>
      </c>
      <c r="D35" s="39" t="s">
        <v>163</v>
      </c>
      <c r="E35" s="40" t="s">
        <v>94</v>
      </c>
      <c r="F35" s="40" t="s">
        <v>131</v>
      </c>
      <c r="G35" s="161" t="s">
        <v>13</v>
      </c>
      <c r="H35" s="48" t="s">
        <v>117</v>
      </c>
      <c r="I35" s="32"/>
      <c r="J35" s="127">
        <v>6.5</v>
      </c>
      <c r="K35" s="116">
        <v>2.5</v>
      </c>
      <c r="L35" s="116">
        <v>2.2999999999999998</v>
      </c>
      <c r="M35" s="116">
        <v>2.8</v>
      </c>
      <c r="N35" s="118">
        <f>J35*70+K35*75+L35*25+M35*45</f>
        <v>826</v>
      </c>
    </row>
    <row r="36" spans="1:14" s="82" customFormat="1" ht="37.5" customHeight="1">
      <c r="A36" s="158"/>
      <c r="B36" s="122"/>
      <c r="C36" s="160"/>
      <c r="D36" s="95" t="s">
        <v>69</v>
      </c>
      <c r="E36" s="79" t="s">
        <v>95</v>
      </c>
      <c r="F36" s="79" t="s">
        <v>137</v>
      </c>
      <c r="G36" s="161"/>
      <c r="H36" s="79" t="s">
        <v>118</v>
      </c>
      <c r="I36" s="33"/>
      <c r="J36" s="128"/>
      <c r="K36" s="117"/>
      <c r="L36" s="117"/>
      <c r="M36" s="117"/>
      <c r="N36" s="119"/>
    </row>
    <row r="37" spans="1:14" ht="140.1" customHeight="1">
      <c r="A37" s="164" t="s">
        <v>38</v>
      </c>
      <c r="B37" s="166" t="s">
        <v>16</v>
      </c>
      <c r="C37" s="168" t="s">
        <v>173</v>
      </c>
      <c r="D37" s="60" t="s">
        <v>74</v>
      </c>
      <c r="E37" s="45" t="s">
        <v>132</v>
      </c>
      <c r="F37" s="45" t="s">
        <v>98</v>
      </c>
      <c r="G37" s="170" t="s">
        <v>13</v>
      </c>
      <c r="H37" s="41" t="s">
        <v>108</v>
      </c>
      <c r="I37" s="27" t="s">
        <v>172</v>
      </c>
      <c r="J37" s="172">
        <v>6.5</v>
      </c>
      <c r="K37" s="174">
        <v>2.5</v>
      </c>
      <c r="L37" s="174">
        <v>2</v>
      </c>
      <c r="M37" s="174">
        <v>2.7</v>
      </c>
      <c r="N37" s="150">
        <f t="shared" ref="N37" si="10">J37*70+K37*75+L37*25+M37*45</f>
        <v>814</v>
      </c>
    </row>
    <row r="38" spans="1:14" s="82" customFormat="1" ht="37.5" customHeight="1" thickBot="1">
      <c r="A38" s="165"/>
      <c r="B38" s="167"/>
      <c r="C38" s="169"/>
      <c r="D38" s="105" t="s">
        <v>205</v>
      </c>
      <c r="E38" s="106" t="s">
        <v>133</v>
      </c>
      <c r="F38" s="106" t="s">
        <v>97</v>
      </c>
      <c r="G38" s="171"/>
      <c r="H38" s="106" t="s">
        <v>109</v>
      </c>
      <c r="I38" s="28"/>
      <c r="J38" s="173"/>
      <c r="K38" s="175"/>
      <c r="L38" s="175"/>
      <c r="M38" s="175"/>
      <c r="N38" s="151"/>
    </row>
    <row r="39" spans="1:14" s="6" customFormat="1" ht="140.1" customHeight="1">
      <c r="A39" s="120" t="s">
        <v>39</v>
      </c>
      <c r="B39" s="121" t="s">
        <v>17</v>
      </c>
      <c r="C39" s="123" t="s">
        <v>149</v>
      </c>
      <c r="D39" s="69" t="s">
        <v>188</v>
      </c>
      <c r="E39" s="40" t="s">
        <v>102</v>
      </c>
      <c r="F39" s="48" t="s">
        <v>99</v>
      </c>
      <c r="G39" s="125" t="s">
        <v>18</v>
      </c>
      <c r="H39" s="48" t="s">
        <v>115</v>
      </c>
      <c r="I39" s="32"/>
      <c r="J39" s="127">
        <v>6</v>
      </c>
      <c r="K39" s="116">
        <v>3</v>
      </c>
      <c r="L39" s="116">
        <v>2</v>
      </c>
      <c r="M39" s="116">
        <v>2.6</v>
      </c>
      <c r="N39" s="118">
        <f>J39*70+K39*75+L39*25+M39*45</f>
        <v>812</v>
      </c>
    </row>
    <row r="40" spans="1:14" s="82" customFormat="1" ht="37.5" customHeight="1">
      <c r="A40" s="120"/>
      <c r="B40" s="122"/>
      <c r="C40" s="124"/>
      <c r="D40" s="107" t="s">
        <v>189</v>
      </c>
      <c r="E40" s="79" t="s">
        <v>60</v>
      </c>
      <c r="F40" s="80" t="s">
        <v>157</v>
      </c>
      <c r="G40" s="126"/>
      <c r="H40" s="79" t="s">
        <v>116</v>
      </c>
      <c r="I40" s="33"/>
      <c r="J40" s="128"/>
      <c r="K40" s="117"/>
      <c r="L40" s="117"/>
      <c r="M40" s="117"/>
      <c r="N40" s="119"/>
    </row>
    <row r="41" spans="1:14" s="6" customFormat="1" ht="140.1" customHeight="1">
      <c r="A41" s="130" t="s">
        <v>176</v>
      </c>
      <c r="B41" s="132" t="s">
        <v>177</v>
      </c>
      <c r="C41" s="134" t="s">
        <v>178</v>
      </c>
      <c r="D41" s="71" t="s">
        <v>179</v>
      </c>
      <c r="E41" s="43" t="s">
        <v>180</v>
      </c>
      <c r="F41" s="43" t="s">
        <v>181</v>
      </c>
      <c r="G41" s="136" t="s">
        <v>20</v>
      </c>
      <c r="H41" s="59" t="s">
        <v>182</v>
      </c>
      <c r="I41" s="35"/>
      <c r="J41" s="138">
        <v>6</v>
      </c>
      <c r="K41" s="140">
        <v>2.6</v>
      </c>
      <c r="L41" s="140">
        <v>2.5</v>
      </c>
      <c r="M41" s="140">
        <v>3</v>
      </c>
      <c r="N41" s="142">
        <f t="shared" ref="N41" si="11">J41*70+K41*75+L41*25+M41*45</f>
        <v>812.5</v>
      </c>
    </row>
    <row r="42" spans="1:14" s="82" customFormat="1" ht="37.5" customHeight="1">
      <c r="A42" s="131"/>
      <c r="B42" s="133"/>
      <c r="C42" s="135"/>
      <c r="D42" s="91" t="s">
        <v>49</v>
      </c>
      <c r="E42" s="92" t="s">
        <v>164</v>
      </c>
      <c r="F42" s="92" t="s">
        <v>62</v>
      </c>
      <c r="G42" s="137"/>
      <c r="H42" s="92" t="s">
        <v>183</v>
      </c>
      <c r="I42" s="36"/>
      <c r="J42" s="139"/>
      <c r="K42" s="141"/>
      <c r="L42" s="141"/>
      <c r="M42" s="141"/>
      <c r="N42" s="143"/>
    </row>
    <row r="43" spans="1:14" s="6" customFormat="1" ht="141" customHeight="1">
      <c r="A43" s="144" t="s">
        <v>40</v>
      </c>
      <c r="B43" s="146" t="s">
        <v>14</v>
      </c>
      <c r="C43" s="148" t="s">
        <v>45</v>
      </c>
      <c r="D43" s="62" t="s">
        <v>75</v>
      </c>
      <c r="E43" s="63" t="s">
        <v>141</v>
      </c>
      <c r="F43" s="63" t="s">
        <v>190</v>
      </c>
      <c r="G43" s="162" t="s">
        <v>21</v>
      </c>
      <c r="H43" s="76" t="s">
        <v>175</v>
      </c>
      <c r="I43" s="64"/>
      <c r="J43" s="152">
        <v>6.5</v>
      </c>
      <c r="K43" s="154">
        <v>3</v>
      </c>
      <c r="L43" s="154">
        <v>2</v>
      </c>
      <c r="M43" s="154">
        <v>2.6</v>
      </c>
      <c r="N43" s="156">
        <f t="shared" ref="N43" si="12">J43*70+K43*75+L43*25+M43*45</f>
        <v>847</v>
      </c>
    </row>
    <row r="44" spans="1:14" s="82" customFormat="1" ht="37.5" customHeight="1" thickBot="1">
      <c r="A44" s="145"/>
      <c r="B44" s="147"/>
      <c r="C44" s="149"/>
      <c r="D44" s="108" t="s">
        <v>76</v>
      </c>
      <c r="E44" s="108" t="s">
        <v>96</v>
      </c>
      <c r="F44" s="108" t="s">
        <v>84</v>
      </c>
      <c r="G44" s="163"/>
      <c r="H44" s="104" t="s">
        <v>165</v>
      </c>
      <c r="I44" s="65"/>
      <c r="J44" s="153"/>
      <c r="K44" s="155"/>
      <c r="L44" s="155"/>
      <c r="M44" s="155"/>
      <c r="N44" s="157"/>
    </row>
    <row r="45" spans="1:14" ht="153.75" customHeight="1" thickTop="1">
      <c r="A45" s="129" t="s">
        <v>158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</row>
    <row r="46" spans="1:14" ht="30" customHeight="1">
      <c r="H46" s="115">
        <f ca="1">NOW()</f>
        <v>45740.370677662038</v>
      </c>
      <c r="I46" s="115"/>
      <c r="J46" s="115"/>
      <c r="K46" s="115"/>
      <c r="L46" s="115"/>
      <c r="M46" s="115"/>
      <c r="N46" s="115"/>
    </row>
    <row r="49" spans="6:8" ht="63">
      <c r="F49" s="19"/>
    </row>
    <row r="50" spans="6:8">
      <c r="F50" s="15"/>
    </row>
    <row r="52" spans="6:8" ht="63">
      <c r="H52" s="19"/>
    </row>
    <row r="53" spans="6:8">
      <c r="H53" s="15"/>
    </row>
  </sheetData>
  <mergeCells count="186"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L5:L6"/>
    <mergeCell ref="M5:M6"/>
    <mergeCell ref="N5:N6"/>
    <mergeCell ref="A5:A6"/>
    <mergeCell ref="B5:B6"/>
    <mergeCell ref="C5:C6"/>
    <mergeCell ref="G5:G6"/>
    <mergeCell ref="J5:J6"/>
    <mergeCell ref="K5:K6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L13:L14"/>
    <mergeCell ref="M13:M14"/>
    <mergeCell ref="N13:N14"/>
    <mergeCell ref="A15:A16"/>
    <mergeCell ref="B15:B16"/>
    <mergeCell ref="C15:C16"/>
    <mergeCell ref="G15:G16"/>
    <mergeCell ref="J15:J16"/>
    <mergeCell ref="K15:K16"/>
    <mergeCell ref="L15:L16"/>
    <mergeCell ref="A13:A14"/>
    <mergeCell ref="B13:B14"/>
    <mergeCell ref="C13:C14"/>
    <mergeCell ref="G13:G14"/>
    <mergeCell ref="J13:J14"/>
    <mergeCell ref="K13:K14"/>
    <mergeCell ref="M15:M16"/>
    <mergeCell ref="N15:N16"/>
    <mergeCell ref="A17:A18"/>
    <mergeCell ref="B17:B18"/>
    <mergeCell ref="C17:C18"/>
    <mergeCell ref="G17:G18"/>
    <mergeCell ref="J17:J18"/>
    <mergeCell ref="K17:K18"/>
    <mergeCell ref="L17:L18"/>
    <mergeCell ref="M17:M18"/>
    <mergeCell ref="N17:N18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23:L24"/>
    <mergeCell ref="M23:M24"/>
    <mergeCell ref="N23:N24"/>
    <mergeCell ref="A25:A26"/>
    <mergeCell ref="B25:B26"/>
    <mergeCell ref="C25:C26"/>
    <mergeCell ref="G25:G26"/>
    <mergeCell ref="J25:J26"/>
    <mergeCell ref="K25:K26"/>
    <mergeCell ref="L25:L26"/>
    <mergeCell ref="A23:A24"/>
    <mergeCell ref="B23:B24"/>
    <mergeCell ref="C23:C24"/>
    <mergeCell ref="G23:G24"/>
    <mergeCell ref="J23:J24"/>
    <mergeCell ref="K23:K24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L31:L32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A31:A32"/>
    <mergeCell ref="B31:B32"/>
    <mergeCell ref="C31:C32"/>
    <mergeCell ref="G31:G32"/>
    <mergeCell ref="J31:J32"/>
    <mergeCell ref="K31:K32"/>
    <mergeCell ref="M33:M34"/>
    <mergeCell ref="N33:N34"/>
    <mergeCell ref="N37:N38"/>
    <mergeCell ref="J43:J44"/>
    <mergeCell ref="K43:K44"/>
    <mergeCell ref="L43:L44"/>
    <mergeCell ref="M43:M44"/>
    <mergeCell ref="N43:N44"/>
    <mergeCell ref="A35:A36"/>
    <mergeCell ref="B35:B36"/>
    <mergeCell ref="C35:C36"/>
    <mergeCell ref="G35:G36"/>
    <mergeCell ref="J35:J36"/>
    <mergeCell ref="K35:K36"/>
    <mergeCell ref="L35:L36"/>
    <mergeCell ref="M35:M36"/>
    <mergeCell ref="N35:N36"/>
    <mergeCell ref="G43:G44"/>
    <mergeCell ref="A37:A38"/>
    <mergeCell ref="B37:B38"/>
    <mergeCell ref="C37:C38"/>
    <mergeCell ref="G37:G38"/>
    <mergeCell ref="J37:J38"/>
    <mergeCell ref="K37:K38"/>
    <mergeCell ref="L37:L38"/>
    <mergeCell ref="M37:M38"/>
    <mergeCell ref="A7:N8"/>
    <mergeCell ref="H46:N46"/>
    <mergeCell ref="L39:L40"/>
    <mergeCell ref="M39:M40"/>
    <mergeCell ref="N39:N40"/>
    <mergeCell ref="A39:A40"/>
    <mergeCell ref="B39:B40"/>
    <mergeCell ref="C39:C40"/>
    <mergeCell ref="G39:G40"/>
    <mergeCell ref="J39:J40"/>
    <mergeCell ref="K39:K40"/>
    <mergeCell ref="A45:N45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A43:A44"/>
    <mergeCell ref="B43:B44"/>
    <mergeCell ref="C43:C44"/>
  </mergeCells>
  <phoneticPr fontId="1" type="noConversion"/>
  <printOptions horizontalCentered="1" verticalCentered="1"/>
  <pageMargins left="0" right="0" top="0" bottom="0" header="0" footer="0"/>
  <pageSetup paperSize="9" scale="2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11403國中公版 </vt:lpstr>
      <vt:lpstr>'11403國中公版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win10</cp:lastModifiedBy>
  <cp:lastPrinted>2025-03-18T06:17:37Z</cp:lastPrinted>
  <dcterms:created xsi:type="dcterms:W3CDTF">2021-03-12T04:39:04Z</dcterms:created>
  <dcterms:modified xsi:type="dcterms:W3CDTF">2025-03-24T00:56:28Z</dcterms:modified>
</cp:coreProperties>
</file>